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19.xml" ContentType="application/vnd.openxmlformats-officedocument.drawing+xml"/>
  <Override PartName="/xl/drawings/drawing18.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theme/theme1.xml" ContentType="application/vnd.openxmlformats-officedocument.theme+xml"/>
  <Override PartName="/xl/drawings/drawing7.xml" ContentType="application/vnd.openxmlformats-officedocument.drawing+xml"/>
  <Override PartName="/xl/worksheets/sheet30.xml" ContentType="application/vnd.openxmlformats-officedocument.spreadsheetml.worksheet+xml"/>
  <Override PartName="/xl/drawings/drawing6.xml" ContentType="application/vnd.openxmlformats-officedocument.drawing+xml"/>
  <Override PartName="/xl/worksheets/sheet31.xml" ContentType="application/vnd.openxmlformats-officedocument.spreadsheetml.worksheet+xml"/>
  <Override PartName="/xl/drawings/drawing5.xml" ContentType="application/vnd.openxmlformats-officedocument.drawing+xml"/>
  <Override PartName="/xl/drawings/drawing17.xml" ContentType="application/vnd.openxmlformats-officedocument.drawing+xml"/>
  <Override PartName="/xl/worksheets/sheet29.xml" ContentType="application/vnd.openxmlformats-officedocument.spreadsheetml.worksheet+xml"/>
  <Override PartName="/xl/drawings/drawing8.xml" ContentType="application/vnd.openxmlformats-officedocument.drawing+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32.xml" ContentType="application/vnd.openxmlformats-officedocument.spreadsheetml.worksheet+xml"/>
  <Override PartName="/xl/drawings/drawing2.xml" ContentType="application/vnd.openxmlformats-officedocument.drawing+xml"/>
  <Override PartName="/xl/worksheets/sheet34.xml" ContentType="application/vnd.openxmlformats-officedocument.spreadsheetml.worksheet+xml"/>
  <Override PartName="/xl/drawings/drawing1.xml" ContentType="application/vnd.openxmlformats-officedocument.drawing+xml"/>
  <Override PartName="/xl/worksheets/sheet3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33.xml" ContentType="application/vnd.openxmlformats-officedocument.spreadsheetml.worksheet+xml"/>
  <Override PartName="/xl/embeddings/oleObject1.bin" ContentType="application/vnd.openxmlformats-officedocument.oleObject"/>
  <Override PartName="/xl/drawings/drawing3.xml" ContentType="application/vnd.openxmlformats-officedocument.drawing+xml"/>
  <Override PartName="/xl/worksheets/sheet3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drawings/drawing1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15.xml" ContentType="application/vnd.openxmlformats-officedocument.drawing+xml"/>
  <Override PartName="/xl/drawings/drawing9.xml" ContentType="application/vnd.openxmlformats-officedocument.drawing+xml"/>
  <Override PartName="/xl/worksheets/sheet13.xml" ContentType="application/vnd.openxmlformats-officedocument.spreadsheetml.worksheet+xml"/>
  <Override PartName="/xl/worksheets/sheet20.xml" ContentType="application/vnd.openxmlformats-officedocument.spreadsheetml.worksheet+xml"/>
  <Override PartName="/xl/drawings/drawing10.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drawings/drawing11.xml" ContentType="application/vnd.openxmlformats-officedocument.drawing+xml"/>
  <Override PartName="/xl/worksheets/sheet18.xml" ContentType="application/vnd.openxmlformats-officedocument.spreadsheetml.worksheet+xml"/>
  <Override PartName="/xl/worksheets/sheet14.xml" ContentType="application/vnd.openxmlformats-officedocument.spreadsheetml.worksheet+xml"/>
  <Override PartName="/xl/drawings/drawing13.xml" ContentType="application/vnd.openxmlformats-officedocument.drawing+xml"/>
  <Override PartName="/xl/worksheets/sheet15.xml" ContentType="application/vnd.openxmlformats-officedocument.spreadsheetml.worksheet+xml"/>
  <Override PartName="/xl/worksheets/sheet17.xml" ContentType="application/vnd.openxmlformats-officedocument.spreadsheetml.worksheet+xml"/>
  <Override PartName="/xl/drawings/drawing12.xml" ContentType="application/vnd.openxmlformats-officedocument.drawing+xml"/>
  <Override PartName="/xl/worksheets/sheet16.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15" windowWidth="9090" windowHeight="6990"/>
  </bookViews>
  <sheets>
    <sheet name="Sheet1" sheetId="97" r:id="rId1"/>
    <sheet name="First " sheetId="89" r:id="rId2"/>
    <sheet name="Preface " sheetId="90" r:id="rId3"/>
    <sheet name="Index" sheetId="95" r:id="rId4"/>
    <sheet name="Introduction" sheetId="92" r:id="rId5"/>
    <sheet name="Data " sheetId="93" r:id="rId6"/>
    <sheet name="Concepts " sheetId="94" r:id="rId7"/>
    <sheet name="CH1" sheetId="28" r:id="rId8"/>
    <sheet name="1" sheetId="29" r:id="rId9"/>
    <sheet name="CH2" sheetId="32" r:id="rId10"/>
    <sheet name="2" sheetId="2" r:id="rId11"/>
    <sheet name="3" sheetId="4" r:id="rId12"/>
    <sheet name="4" sheetId="5" r:id="rId13"/>
    <sheet name="5" sheetId="8" r:id="rId14"/>
    <sheet name="6" sheetId="85" r:id="rId15"/>
    <sheet name="CH3" sheetId="42" r:id="rId16"/>
    <sheet name="7" sheetId="45" r:id="rId17"/>
    <sheet name="8" sheetId="48" r:id="rId18"/>
    <sheet name="9" sheetId="88" r:id="rId19"/>
    <sheet name="10" sheetId="50" r:id="rId20"/>
    <sheet name="11" sheetId="86" r:id="rId21"/>
    <sheet name="CH4" sheetId="43" r:id="rId22"/>
    <sheet name="12" sheetId="33" r:id="rId23"/>
    <sheet name="13" sheetId="34" r:id="rId24"/>
    <sheet name="14" sheetId="36" r:id="rId25"/>
    <sheet name="15" sheetId="53" r:id="rId26"/>
    <sheet name="16" sheetId="54" r:id="rId27"/>
    <sheet name="17" sheetId="55" r:id="rId28"/>
    <sheet name="18" sheetId="87" r:id="rId29"/>
    <sheet name="Appendix" sheetId="80" r:id="rId30"/>
    <sheet name="Sheet2" sheetId="98" r:id="rId31"/>
    <sheet name="Sheet3" sheetId="99" r:id="rId32"/>
    <sheet name="Sheet4" sheetId="100" r:id="rId33"/>
    <sheet name="Sheet5" sheetId="101" r:id="rId34"/>
    <sheet name="Sheet6" sheetId="102" r:id="rId35"/>
    <sheet name="Sheet7" sheetId="103" r:id="rId36"/>
  </sheets>
  <definedNames>
    <definedName name="_xlnm._FilterDatabase" localSheetId="19" hidden="1">'10'!$A$1:$A$21</definedName>
    <definedName name="_xlnm._FilterDatabase" localSheetId="22" hidden="1">'12'!$A$1:$A$20</definedName>
    <definedName name="_xlnm._FilterDatabase" localSheetId="23" hidden="1">'13'!$A$1:$A$21</definedName>
    <definedName name="_xlnm._FilterDatabase" localSheetId="25" hidden="1">'15'!$A$1:$A$17</definedName>
    <definedName name="_xlnm._FilterDatabase" localSheetId="26" hidden="1">'16'!$A$2:$A$17</definedName>
    <definedName name="_xlnm._FilterDatabase" localSheetId="27" hidden="1">'17'!$A$1:$A$20</definedName>
    <definedName name="_xlnm._FilterDatabase" localSheetId="10" hidden="1">'2'!$A$1:$A$18</definedName>
    <definedName name="_xlnm._FilterDatabase" localSheetId="11" hidden="1">'3'!$A$1:$A$28</definedName>
    <definedName name="_xlnm._FilterDatabase" localSheetId="12" hidden="1">'4'!$A$1:$A$21</definedName>
    <definedName name="_xlnm._FilterDatabase" localSheetId="13" hidden="1">'5'!$A$1:$A$24</definedName>
    <definedName name="_xlnm._FilterDatabase" localSheetId="16" hidden="1">'7'!$A$1:$A$98</definedName>
    <definedName name="_xlnm._FilterDatabase" localSheetId="17" hidden="1">'8'!$A$1:$A$17</definedName>
    <definedName name="_xlnm._FilterDatabase" localSheetId="18" hidden="1">'9'!$A$1:$A$17</definedName>
    <definedName name="_xlnm.Print_Area" localSheetId="8">'1'!$B$1:$K$100</definedName>
    <definedName name="_xlnm.Print_Area" localSheetId="19">'10'!$A$1:$M$99</definedName>
    <definedName name="_xlnm.Print_Area" localSheetId="20">'11'!$A$1:$K$99</definedName>
    <definedName name="_xlnm.Print_Area" localSheetId="22">'12'!$A$1:$M$100</definedName>
    <definedName name="_xlnm.Print_Area" localSheetId="23">'13'!$A$1:$J$100</definedName>
    <definedName name="_xlnm.Print_Area" localSheetId="25">'15'!$A$1:$M$97</definedName>
    <definedName name="_xlnm.Print_Area" localSheetId="26">'16'!$A$1:$N$97</definedName>
    <definedName name="_xlnm.Print_Area" localSheetId="27">'17'!$A$1:$M$100</definedName>
    <definedName name="_xlnm.Print_Area" localSheetId="28">'18'!$A$1:$K$100</definedName>
    <definedName name="_xlnm.Print_Area" localSheetId="10">'2'!$A$1:$J$46</definedName>
    <definedName name="_xlnm.Print_Area" localSheetId="11">'3'!$A$1:$M$43</definedName>
    <definedName name="_xlnm.Print_Area" localSheetId="12">'4'!$A$1:$N$43</definedName>
    <definedName name="_xlnm.Print_Area" localSheetId="13">'5'!$A$1:$M$46</definedName>
    <definedName name="_xlnm.Print_Area" localSheetId="16">'7'!$A$1:$J$99</definedName>
    <definedName name="_xlnm.Print_Area" localSheetId="17">'8'!$A$1:$M$96</definedName>
    <definedName name="_xlnm.Print_Area" localSheetId="18">'9'!$A$1:$N$96</definedName>
    <definedName name="_xlnm.Print_Area" localSheetId="29">Appendix!$A$1:$A$1</definedName>
    <definedName name="_xlnm.Print_Area" localSheetId="7">'CH1'!$A$1:$A$33</definedName>
    <definedName name="_xlnm.Print_Area" localSheetId="9">'CH2'!$A$1:$A$24</definedName>
    <definedName name="_xlnm.Print_Area" localSheetId="15">'CH3'!$A$1:$A$36</definedName>
    <definedName name="_xlnm.Print_Area" localSheetId="21">'CH4'!$A$1:$A$32</definedName>
    <definedName name="_xlnm.Print_Area" localSheetId="6">'Concepts '!$A$1:$E$83</definedName>
    <definedName name="_xlnm.Print_Area" localSheetId="5">'Data '!$A$1:$E$9</definedName>
    <definedName name="_xlnm.Print_Area" localSheetId="1">'First '!$A$1:$D$30</definedName>
    <definedName name="_xlnm.Print_Area" localSheetId="3">Index!$A$1:$E$31</definedName>
    <definedName name="_xlnm.Print_Area" localSheetId="4">Introduction!$A$1:$E$17</definedName>
    <definedName name="_xlnm.Print_Area" localSheetId="2">'Preface '!$A$1:$E$7</definedName>
    <definedName name="_xlnm.Print_Area" localSheetId="0">Sheet1!$A$1:$M$64</definedName>
    <definedName name="_xlnm.Print_Titles" localSheetId="8">'1'!$1:$10</definedName>
    <definedName name="_xlnm.Print_Titles" localSheetId="19">'10'!$1:$10</definedName>
    <definedName name="_xlnm.Print_Titles" localSheetId="20">'11'!$1:$10</definedName>
    <definedName name="_xlnm.Print_Titles" localSheetId="22">'12'!$2:$10</definedName>
    <definedName name="_xlnm.Print_Titles" localSheetId="23">'13'!$1:$10</definedName>
    <definedName name="_xlnm.Print_Titles" localSheetId="25">'15'!$1:$7</definedName>
    <definedName name="_xlnm.Print_Titles" localSheetId="26">'16'!$1:$7</definedName>
    <definedName name="_xlnm.Print_Titles" localSheetId="27">'17'!$1:$10</definedName>
    <definedName name="_xlnm.Print_Titles" localSheetId="28">'18'!$1:$10</definedName>
    <definedName name="_xlnm.Print_Titles" localSheetId="10">'2'!$1:$10</definedName>
    <definedName name="_xlnm.Print_Titles" localSheetId="11">'3'!$1:$7</definedName>
    <definedName name="_xlnm.Print_Titles" localSheetId="12">'4'!$1:$7</definedName>
    <definedName name="_xlnm.Print_Titles" localSheetId="13">'5'!$1:$10</definedName>
    <definedName name="_xlnm.Print_Titles" localSheetId="14">'6'!$1:$10</definedName>
    <definedName name="_xlnm.Print_Titles" localSheetId="16">'7'!$1:$10</definedName>
    <definedName name="_xlnm.Print_Titles" localSheetId="17">'8'!$2:$7</definedName>
    <definedName name="_xlnm.Print_Titles" localSheetId="18">'9'!$1:$7</definedName>
    <definedName name="_xlnm.Print_Titles" localSheetId="6">'Concepts '!$1:$1</definedName>
    <definedName name="_xlnm.Print_Titles" localSheetId="5">'Data '!$1:$1</definedName>
    <definedName name="_xlnm.Print_Titles" localSheetId="3">Index!$1:$4</definedName>
    <definedName name="_xlnm.Print_Titles" localSheetId="4">Introduction!$1:$1</definedName>
  </definedNames>
  <calcPr calcId="145621"/>
</workbook>
</file>

<file path=xl/calcChain.xml><?xml version="1.0" encoding="utf-8"?>
<calcChain xmlns="http://schemas.openxmlformats.org/spreadsheetml/2006/main">
  <c r="F96" i="55" l="1"/>
  <c r="C99" i="50"/>
  <c r="C95" i="50"/>
  <c r="E95" i="50"/>
  <c r="F95" i="50"/>
  <c r="C90" i="48" l="1"/>
  <c r="C87" i="48"/>
  <c r="H99" i="50"/>
  <c r="D99" i="50"/>
  <c r="G99" i="50"/>
  <c r="I99" i="50"/>
  <c r="J99" i="50"/>
  <c r="K99" i="50"/>
  <c r="H90" i="50"/>
  <c r="D90" i="50"/>
  <c r="F90" i="50"/>
  <c r="F99" i="50" s="1"/>
  <c r="G90" i="50"/>
  <c r="I90" i="50"/>
  <c r="J90" i="50"/>
  <c r="K90" i="50"/>
  <c r="H93" i="50"/>
  <c r="I93" i="50"/>
  <c r="D93" i="50"/>
  <c r="E93" i="50"/>
  <c r="E90" i="50" s="1"/>
  <c r="E99" i="50" s="1"/>
  <c r="F93" i="50"/>
  <c r="G93" i="50"/>
  <c r="J93" i="50"/>
  <c r="K93" i="50"/>
  <c r="C93" i="50"/>
  <c r="C90" i="50" s="1"/>
  <c r="H94" i="55"/>
  <c r="H91" i="55"/>
  <c r="D100" i="55"/>
  <c r="G100" i="55"/>
  <c r="H100" i="55"/>
  <c r="I100" i="55"/>
  <c r="J100" i="55"/>
  <c r="K100" i="55"/>
  <c r="F94" i="55"/>
  <c r="F91" i="55" s="1"/>
  <c r="F100" i="55" s="1"/>
  <c r="G94" i="55"/>
  <c r="G91" i="55" s="1"/>
  <c r="I94" i="55"/>
  <c r="J94" i="55"/>
  <c r="K94" i="55"/>
  <c r="K91" i="55" s="1"/>
  <c r="E96" i="55"/>
  <c r="C96" i="55" s="1"/>
  <c r="C94" i="55" s="1"/>
  <c r="C91" i="55" s="1"/>
  <c r="C100" i="55" s="1"/>
  <c r="D94" i="55"/>
  <c r="D91" i="55"/>
  <c r="I91" i="55"/>
  <c r="J91" i="55"/>
  <c r="E94" i="55" l="1"/>
  <c r="E91" i="55" s="1"/>
  <c r="E100" i="55" s="1"/>
  <c r="C88" i="53"/>
  <c r="C91" i="53"/>
  <c r="C93" i="53"/>
  <c r="C92" i="48" l="1"/>
  <c r="C96" i="48" s="1"/>
  <c r="D96" i="48"/>
  <c r="E96" i="48"/>
  <c r="F96" i="48"/>
  <c r="H96" i="48"/>
  <c r="I96" i="48"/>
  <c r="K96" i="48"/>
  <c r="G90" i="48"/>
  <c r="G87" i="48" s="1"/>
  <c r="G96" i="48" s="1"/>
  <c r="D90" i="48"/>
  <c r="D87" i="48" s="1"/>
  <c r="E90" i="48"/>
  <c r="F90" i="48"/>
  <c r="F87" i="48" s="1"/>
  <c r="H90" i="48"/>
  <c r="I90" i="48"/>
  <c r="J90" i="48"/>
  <c r="J87" i="48" s="1"/>
  <c r="J96" i="48" s="1"/>
  <c r="K90" i="48"/>
  <c r="E87" i="48"/>
  <c r="H87" i="48"/>
  <c r="I87" i="48"/>
  <c r="K87" i="48"/>
  <c r="I91" i="53"/>
  <c r="H91" i="53"/>
  <c r="G91" i="53"/>
  <c r="G88" i="53" s="1"/>
  <c r="G97" i="53" s="1"/>
  <c r="F91" i="53"/>
  <c r="E91" i="53"/>
  <c r="D91" i="53"/>
  <c r="K91" i="53"/>
  <c r="D88" i="53"/>
  <c r="D97" i="53" s="1"/>
  <c r="E88" i="53"/>
  <c r="E97" i="53" s="1"/>
  <c r="F88" i="53"/>
  <c r="F97" i="53" s="1"/>
  <c r="H88" i="53"/>
  <c r="H97" i="53" s="1"/>
  <c r="J91" i="53"/>
  <c r="J88" i="53" s="1"/>
  <c r="J97" i="53" s="1"/>
  <c r="K88" i="53"/>
  <c r="K97" i="53" s="1"/>
  <c r="I88" i="53"/>
  <c r="I97" i="53" s="1"/>
  <c r="C97" i="55" l="1"/>
  <c r="C98" i="55"/>
  <c r="C99" i="55"/>
  <c r="F47" i="55" l="1"/>
  <c r="I47" i="55"/>
  <c r="C12" i="55"/>
  <c r="C13" i="55"/>
  <c r="C14" i="55"/>
  <c r="C15" i="55"/>
  <c r="C16" i="55"/>
  <c r="C17" i="55"/>
  <c r="C18" i="55"/>
  <c r="C19" i="55"/>
  <c r="C20" i="55"/>
  <c r="C21" i="55"/>
  <c r="C22" i="55"/>
  <c r="C23" i="55"/>
  <c r="C24" i="55"/>
  <c r="C25" i="55"/>
  <c r="C26" i="55"/>
  <c r="C27" i="55"/>
  <c r="C28" i="55"/>
  <c r="C29" i="55"/>
  <c r="C30" i="55"/>
  <c r="C31" i="55"/>
  <c r="C36" i="55"/>
  <c r="C38" i="55"/>
  <c r="C46" i="55"/>
  <c r="C47" i="55"/>
  <c r="C48" i="55"/>
  <c r="C11" i="55"/>
  <c r="E69" i="95" l="1"/>
  <c r="D69" i="95"/>
  <c r="C69" i="95"/>
  <c r="K42" i="93" l="1"/>
  <c r="J42" i="93"/>
  <c r="I42" i="93"/>
  <c r="H42" i="93"/>
  <c r="G42" i="93"/>
  <c r="F42" i="93"/>
  <c r="E42" i="93"/>
  <c r="D42" i="93"/>
  <c r="C42" i="93"/>
  <c r="K40" i="93"/>
  <c r="J40" i="93"/>
  <c r="I40" i="93"/>
  <c r="H40" i="93"/>
  <c r="H81" i="93" s="1"/>
  <c r="G40" i="93"/>
  <c r="G81" i="93" s="1"/>
  <c r="F40" i="93"/>
  <c r="F81" i="93" s="1"/>
  <c r="E40" i="93"/>
  <c r="E81" i="93" s="1"/>
  <c r="D40" i="93"/>
  <c r="D81" i="93" s="1"/>
  <c r="C40" i="93"/>
  <c r="C81" i="93" s="1"/>
  <c r="K41" i="92"/>
  <c r="J41" i="92"/>
  <c r="I41" i="92"/>
  <c r="H41" i="92"/>
  <c r="G41" i="92"/>
  <c r="F41" i="92"/>
  <c r="E41" i="92"/>
  <c r="D41" i="92"/>
  <c r="C41" i="92"/>
  <c r="K39" i="92"/>
  <c r="J39" i="92"/>
  <c r="I39" i="92"/>
  <c r="H39" i="92"/>
  <c r="H80" i="92" s="1"/>
  <c r="G39" i="92"/>
  <c r="G80" i="92" s="1"/>
  <c r="F39" i="92"/>
  <c r="F80" i="92" s="1"/>
  <c r="E39" i="92"/>
  <c r="E80" i="92" s="1"/>
  <c r="D39" i="92"/>
  <c r="D80" i="92" s="1"/>
  <c r="C39" i="92"/>
  <c r="C80" i="92" s="1"/>
  <c r="K43" i="90"/>
  <c r="J43" i="90"/>
  <c r="I43" i="90"/>
  <c r="H43" i="90"/>
  <c r="G43" i="90"/>
  <c r="F43" i="90"/>
  <c r="E43" i="90"/>
  <c r="D43" i="90"/>
  <c r="C43" i="90"/>
  <c r="K41" i="90"/>
  <c r="J41" i="90"/>
  <c r="I41" i="90"/>
  <c r="H41" i="90"/>
  <c r="H82" i="90" s="1"/>
  <c r="G41" i="90"/>
  <c r="G82" i="90" s="1"/>
  <c r="F41" i="90"/>
  <c r="F82" i="90" s="1"/>
  <c r="E41" i="90"/>
  <c r="E82" i="90" s="1"/>
  <c r="D41" i="90"/>
  <c r="D82" i="90" s="1"/>
  <c r="C41" i="90"/>
  <c r="C82" i="90" s="1"/>
  <c r="D70" i="5" l="1"/>
  <c r="E70" i="5" l="1"/>
  <c r="H70" i="5"/>
  <c r="F70" i="5"/>
  <c r="G70" i="5"/>
  <c r="C70" i="5"/>
  <c r="K42" i="28" l="1"/>
  <c r="J42" i="28"/>
  <c r="I42" i="28"/>
  <c r="H42" i="28"/>
  <c r="G42" i="28"/>
  <c r="F42" i="28"/>
  <c r="E42" i="28"/>
  <c r="D42" i="28"/>
  <c r="K40" i="28"/>
  <c r="J40" i="28"/>
  <c r="I40" i="28"/>
  <c r="H40" i="28"/>
  <c r="H81" i="28" s="1"/>
  <c r="G40" i="28"/>
  <c r="G81" i="28" s="1"/>
  <c r="F40" i="28"/>
  <c r="F81" i="28" s="1"/>
  <c r="E40" i="28"/>
  <c r="E81" i="28" s="1"/>
  <c r="D40" i="28"/>
  <c r="D81" i="28" s="1"/>
  <c r="C40" i="28"/>
  <c r="C81" i="28" s="1"/>
  <c r="C42" i="28"/>
  <c r="G71" i="8" l="1"/>
  <c r="D71" i="8"/>
  <c r="H71" i="8" l="1"/>
  <c r="F71" i="8" l="1"/>
  <c r="E71" i="8" l="1"/>
  <c r="C71" i="8" l="1"/>
  <c r="C97" i="53"/>
</calcChain>
</file>

<file path=xl/sharedStrings.xml><?xml version="1.0" encoding="utf-8"?>
<sst xmlns="http://schemas.openxmlformats.org/spreadsheetml/2006/main" count="13203" uniqueCount="4351">
  <si>
    <t>المجموع</t>
  </si>
  <si>
    <t>غير قطريين</t>
  </si>
  <si>
    <t>قطريون</t>
  </si>
  <si>
    <t>Main Economic Activity</t>
  </si>
  <si>
    <t>Total</t>
  </si>
  <si>
    <t>Non-Qatari</t>
  </si>
  <si>
    <t>Qatari</t>
  </si>
  <si>
    <t>النشاط الاقتصادى الرئيسي</t>
  </si>
  <si>
    <t>إناث</t>
  </si>
  <si>
    <t>ذكور</t>
  </si>
  <si>
    <t>Females</t>
  </si>
  <si>
    <t>Males</t>
  </si>
  <si>
    <t>عدد المشتغلين</t>
  </si>
  <si>
    <t>تعويضات العاملين</t>
  </si>
  <si>
    <t>Number of Employees</t>
  </si>
  <si>
    <t>Compensation of Employees</t>
  </si>
  <si>
    <t>عدد المشتغلين و تقديرات تعويضات العاملين حسب الجنسية و النشاط الإقتصادي الرئيسي</t>
  </si>
  <si>
    <t>Working proprietors with payment</t>
  </si>
  <si>
    <t>اصحاب عمل يعملون بالمنشأة بأجر</t>
  </si>
  <si>
    <t>Working proprietors without payment</t>
  </si>
  <si>
    <t>اصحاب عمل يعملون بالمنشأة بدون اجر</t>
  </si>
  <si>
    <t>Managers</t>
  </si>
  <si>
    <t>مديرون</t>
  </si>
  <si>
    <t>Administrators</t>
  </si>
  <si>
    <t>اداريون</t>
  </si>
  <si>
    <t>اخصائيون وفنيون مهندسون وفنيون ومحاسبون و موظفو مشتريات ومبيعات</t>
  </si>
  <si>
    <t>Clerks</t>
  </si>
  <si>
    <t>كتبـــه</t>
  </si>
  <si>
    <t>Production &amp; Operations Supervisors</t>
  </si>
  <si>
    <t>مشرفو الانتاج والتشغيل</t>
  </si>
  <si>
    <t>Production and related workers</t>
  </si>
  <si>
    <t>عمال الانتاج والتشغيل</t>
  </si>
  <si>
    <t>Services workers and others</t>
  </si>
  <si>
    <t>عمال خدمات واّخرون</t>
  </si>
  <si>
    <t xml:space="preserve">Activity
Code </t>
  </si>
  <si>
    <t>القيمة المضافة الصافية</t>
  </si>
  <si>
    <t>الإهتلاكات</t>
  </si>
  <si>
    <t>القيمة المضافة الإجمالية</t>
  </si>
  <si>
    <t>المستلزمات السلعية والخدمية</t>
  </si>
  <si>
    <t>قيمة الإنتاج</t>
  </si>
  <si>
    <t>Intermediate Goods &amp; Services</t>
  </si>
  <si>
    <t>Production Value</t>
  </si>
  <si>
    <t>Net Value Added</t>
  </si>
  <si>
    <t>Depreciat ions</t>
  </si>
  <si>
    <t>Gross Value Added</t>
  </si>
  <si>
    <t>خدمات</t>
  </si>
  <si>
    <t>سلع</t>
  </si>
  <si>
    <t>إيرادات إخرى</t>
  </si>
  <si>
    <t>منتجات</t>
  </si>
  <si>
    <t>Services</t>
  </si>
  <si>
    <t>Goods</t>
  </si>
  <si>
    <t>Other Revenues</t>
  </si>
  <si>
    <t>Products</t>
  </si>
  <si>
    <t>نسبة المستلزمات السلعية إلى قيمة الإنتاج</t>
  </si>
  <si>
    <t>نسبة المستلزمات الخدمية إلى قيمة الإنتاج</t>
  </si>
  <si>
    <t>إنتاجية المشتغل</t>
  </si>
  <si>
    <t>نصيب المشتغل من القيمة المضافة الاجمالية</t>
  </si>
  <si>
    <t>فائض التشغيل</t>
  </si>
  <si>
    <t>Compensat ion Of Employees</t>
  </si>
  <si>
    <t>Operating Surplus</t>
  </si>
  <si>
    <t>NUMBER OF EMPLOYEES BY SEX, NATIONALITY &amp; MAIN ECONOMIC ACTIVITY</t>
  </si>
  <si>
    <t>C</t>
  </si>
  <si>
    <t>D</t>
  </si>
  <si>
    <t>E</t>
  </si>
  <si>
    <t>عدد المشتغلين حسب الجنسية و الجنس والنشاط الإقتصادي الرئيسي</t>
  </si>
  <si>
    <t>احصاءت الطاقة والصناعة</t>
  </si>
  <si>
    <t>INDUSTRY AND ENERGY STATISTICS</t>
  </si>
  <si>
    <t>NUMBER OF EMPLOYEES &amp; COMPENSATION OF EMPLOYEES BY NATIONALITY &amp; MAIN ECONOMIC ACTIVITY</t>
  </si>
  <si>
    <t>Male</t>
  </si>
  <si>
    <t>ذكر</t>
  </si>
  <si>
    <t>Female</t>
  </si>
  <si>
    <t>انثى</t>
  </si>
  <si>
    <t>الجنس</t>
  </si>
  <si>
    <t>Sex</t>
  </si>
  <si>
    <t>التعويضات</t>
  </si>
  <si>
    <t>Compensation</t>
  </si>
  <si>
    <t>تقديرات قيمة المستلزمات السلعية حسب النشاط الإقتصادي</t>
  </si>
  <si>
    <t>ESTIMATES VALUE OF INTERMEDIATE GOODS BY MAIN ECONOMIC ACTIVITY</t>
  </si>
  <si>
    <t>تقديرات قيمة المستلزمات الخدمية حسب النشاط الإقتصادي الرئيسي</t>
  </si>
  <si>
    <t>ESTIMATES VALUE OF INTERMEDIATE SERVICES BY MAIN ECONOMIC ACTIVITY</t>
  </si>
  <si>
    <t>تقديرات القيمة المضافة حسب النشاط الإقتصادي الرئيسي</t>
  </si>
  <si>
    <t>ESTIMATES VALUE ADDED BY MAIN ECONOMIC ACTIVITY</t>
  </si>
  <si>
    <t>أهم المؤشرات الإقتصادية حسب القطاع و النشاط الإقتصادي الرئيسي</t>
  </si>
  <si>
    <t>MAIN ECONOMIC INDICATORS BY SECTOR &amp; MAIN ECONOMIC ACTIVITY</t>
  </si>
  <si>
    <t>Preface</t>
  </si>
  <si>
    <t>ـ تم جمع بيانات المنشآت التي يعمل بها عشرة مشتغلين فأكثر بالحصر الشامل، أما المنشآت التي يعمل بها أقل من عشرة مشتغلين فقد تمت دراستها بالعينة.</t>
  </si>
  <si>
    <t xml:space="preserve"> - Data of establishments employing ten employees and more were collected through comprehensive counting, while establishments employing less than ten employees were studied through sample</t>
  </si>
  <si>
    <t>ـ تم التدقيق الميداني والمكتبي للإطار للتأكد من عدد العاملين وباقي بيانات الإطار للنشاط الاقتصادي.</t>
  </si>
  <si>
    <t xml:space="preserve"> - Field and office checking took place for the frame to ensure number of employees and the rest of frame data of the economic activity</t>
  </si>
  <si>
    <t>4 - أسلوب المسح:</t>
  </si>
  <si>
    <t>4- Survey method:</t>
  </si>
  <si>
    <t>جمعت بيانات هذه النشرة عن سنة ميلادية تبدأ اعتباراً من أول يناير وتنتهي آخر ديسمبر.</t>
  </si>
  <si>
    <t>The data of this bulletin were collected for one year starts on first of January and ends on end of December</t>
  </si>
  <si>
    <t>3 - فترة الإسناد الزمني:</t>
  </si>
  <si>
    <t>3- The Timing:</t>
  </si>
  <si>
    <t>2 - الاستمارات المستخدمة:</t>
  </si>
  <si>
    <t>2- The Questionnaires:</t>
  </si>
  <si>
    <t>1 - النطـــاق:</t>
  </si>
  <si>
    <t>مقدمــة</t>
  </si>
  <si>
    <t>Introduction</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</si>
  <si>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</si>
  <si>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</si>
  <si>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الفصل الرابع:</t>
  </si>
  <si>
    <t>Chapter four:</t>
  </si>
  <si>
    <t>Comprehensive counting estimates (ten employees and more).</t>
  </si>
  <si>
    <t>Chapter three:</t>
  </si>
  <si>
    <t>تقديرات المنشآت (أقل من عشرة مشتغلين).</t>
  </si>
  <si>
    <t>Establishments estimates (less than ten employees).</t>
  </si>
  <si>
    <t>Chapter tow:</t>
  </si>
  <si>
    <t>إطار المنشآت العاملة.</t>
  </si>
  <si>
    <t>Operating establishments frame</t>
  </si>
  <si>
    <t>Chapter one:</t>
  </si>
  <si>
    <t xml:space="preserve">       Data were presented in four chapters according to the following:</t>
  </si>
  <si>
    <t xml:space="preserve">       Data presentation </t>
  </si>
  <si>
    <t>شكل من أشكال دخل الملكية يستحقه حاملو الأسهم نتيجة لوضع أموالهم تحت تصرف الشركات.</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</si>
  <si>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</si>
  <si>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It is represented in the value of amount spent during the year on fixed assets of machinery, equipment, buildings, land, means of transport, furniture and other similar tangible assets in order to be used in production of goods and services.</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</si>
  <si>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</si>
  <si>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</si>
  <si>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</si>
  <si>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</si>
  <si>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</si>
  <si>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</si>
  <si>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Decrement (during accounting period) in value of fixed assets owned and used by producer as a result of participation in production operation, wear and tear resulting from ordinary accidents.</t>
  </si>
  <si>
    <t>مجموع قيمة الإنتاج مطروحاً منها مجموع قيمة المستلزمات السلعية والخدمية (المدخلات الوسيطة).</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</si>
  <si>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</si>
  <si>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All goods that are used as input of production, excluding fixed assets, i.e. raw materials, packing and wrapping materials, fuel, oils, energy and electricity, water, spare parts, tools, equipment, stationary, publications and others.</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</si>
  <si>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</si>
  <si>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All revenues received by the establishment for performing secondary economic activities other than the main economic activity, provided that this establishment is unable to separate requirements of production of secondary activities from the main activity.</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</si>
  <si>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</si>
  <si>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</si>
  <si>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ب ـ المزايا العينية:</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</si>
  <si>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</si>
  <si>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</si>
  <si>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أ ـ الأجور والرواتب والمزايا النقدية:</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</si>
  <si>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</si>
  <si>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هـ ـ الفنيون:</t>
  </si>
  <si>
    <t>e- Technicians:</t>
  </si>
  <si>
    <t>هم أشخاص حاصلون على مؤهلات جامعية أو ما يعادلها في مجال تخصصهم.</t>
  </si>
  <si>
    <t>د ـ الأخصائيون:</t>
  </si>
  <si>
    <t>d- Specialists:</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</si>
  <si>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</si>
  <si>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Persons employed by the establishment for cash or in-king wage, whether they were permanent or temporary (part time employees). It includes persons absent from work for temporary reasons, such as leaves of absence or sick leaves.</t>
  </si>
  <si>
    <t>ج ـ العاملون بأجر:</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</si>
  <si>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</si>
  <si>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</si>
  <si>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ب ـ العاملون بدون أجر:</t>
  </si>
  <si>
    <t>هم الأفراد الحائزون أو أصحاب رأس المال الذين يعملون فعلاً بالمنشأة.</t>
  </si>
  <si>
    <t>Holders or capital owners who actually work in the establishment.</t>
  </si>
  <si>
    <t>أ ـ أصحاب المنشأة العاملين بها:</t>
  </si>
  <si>
    <t>a- Owners working in the establishment:</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</si>
  <si>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</si>
  <si>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The activity practiced by the establishment that creates the largest share of total production value of the establishment or it is the activity specified by establishment’s owner or manager.</t>
  </si>
  <si>
    <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</si>
  <si>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</si>
  <si>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وهو القطاع الذي يضم المنشآت التي تساهم الحكومة في رأسمالها مع جهة أخرى سواء كانت هذه الجهة وطنية أو أجنبية.</t>
  </si>
  <si>
    <t>ج ـ قطاع مشترك ( مختلط ):</t>
  </si>
  <si>
    <t>c- Joint sector (mixed):</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</si>
  <si>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</si>
  <si>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ب ـ قطاع عام ( مؤسسات حكومية ):</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</si>
  <si>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</si>
  <si>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أ ـ قطاع حكومي:</t>
  </si>
  <si>
    <t>ويقصد به القطاع الذي تنتمي إليه المنشأة من حيث الملكية.</t>
  </si>
  <si>
    <t>It is meant the sector that the establishment belongs to regarding ownership.</t>
  </si>
  <si>
    <t>هي المنشأة التي تعود ملكيتها إلى الدولة مباشرة، سواء كانت مرتبطة بالميزانية العامة للدولة أو لها ميزانية مستقلة.</t>
  </si>
  <si>
    <t>An establishment owned directly by the state, whether it was related to state’s budget or has separate budget.</t>
  </si>
  <si>
    <t>ط ـ حكومي:</t>
  </si>
  <si>
    <t>i- Governmental:</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</si>
  <si>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</si>
  <si>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ح ـ فرع لمنشأة أجنبية:</t>
  </si>
  <si>
    <t>زـ شركة مساهمة خاصة:</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</si>
  <si>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</si>
  <si>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و ـ شركة مساهمة:</t>
  </si>
  <si>
    <t>f- Joint-stock company:</t>
  </si>
  <si>
    <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</si>
  <si>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t>* The company’s commercial name should be followed with the term “with limited liability (W.L.L.)”, i.e. type of such companies could be known from its address or commercial name.</t>
  </si>
  <si>
    <r>
      <t>*</t>
    </r>
    <r>
      <rPr>
        <sz val="16"/>
        <color indexed="8"/>
        <rFont val="Arial"/>
        <family val="2"/>
      </rPr>
      <t xml:space="preserve"> تؤسس الشركة لمدة محددة ويُنص بالمدة في عقد تأسيس الشركة.</t>
    </r>
  </si>
  <si>
    <t>* The company is established for a specific period that should be stated in company’s articles of incorporation.</t>
  </si>
  <si>
    <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</si>
  <si>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t>* The company is prohibited in general from practicing work of insurance, banking, saving, receiving deposits or investing funds for others.</t>
  </si>
  <si>
    <r>
      <t>*</t>
    </r>
    <r>
      <rPr>
        <sz val="16"/>
        <color indexed="8"/>
        <rFont val="Arial"/>
        <family val="2"/>
      </rPr>
      <t xml:space="preserve"> كل شريك من الشركاء مسؤول عن الالتزامات المالية للشركة بقدر حصته في رأس المال فقط.</t>
    </r>
  </si>
  <si>
    <t>* Each partner is responsible for company’s obligations within the amount of his share in capital only.</t>
  </si>
  <si>
    <t>* لا يقل رأس مال الشركة عن مبلغ تحدده قوانين الدولة المعنية.</t>
  </si>
  <si>
    <t>* Company’s capital should not be less than a specific amount determined by concerned country laws.</t>
  </si>
  <si>
    <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</si>
  <si>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t>* Composed of two or more partners with official contract and number of partners should not be more than a number stated in concerned country laws and mentioned namely in company’s contract.</t>
  </si>
  <si>
    <t>هي شركة يتطلب قيامها توفر الشروط الأساسية الآتية:</t>
  </si>
  <si>
    <t>The following conditions are required to establish such company:</t>
  </si>
  <si>
    <t>هـ ـ شركة ذات مسؤولية محدودة:</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</si>
  <si>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</si>
  <si>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د ـ شركة التوصية بالأسهم:</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</si>
  <si>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</si>
  <si>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</si>
  <si>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ج ـ شركة التوصية البسيطة:</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</si>
  <si>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</si>
  <si>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</si>
  <si>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ب ـ شركة تضامن:</t>
  </si>
  <si>
    <t>هي المنشأة التي يحوزها فرد (شخص طبيعي) ولا يشاركه في حيازتها أحد.</t>
  </si>
  <si>
    <t>Establishment owned by one person (natural person), where no one has partnership in its holding.</t>
  </si>
  <si>
    <t>Project or part of project with constant site, performing one or more economic activity under one administration and has or could have regular accounts. Holder of project could be natural or artificial person.</t>
  </si>
  <si>
    <t>أهم المفاهيم والتعاريف</t>
  </si>
  <si>
    <t>Concepts and definitions</t>
  </si>
  <si>
    <t>جدول رقم (23) القيمة ألف ريال قطري</t>
  </si>
  <si>
    <r>
      <t xml:space="preserve">Specialist and Technicians </t>
    </r>
    <r>
      <rPr>
        <b/>
        <sz val="9"/>
        <rFont val="Arial"/>
        <family val="2"/>
      </rPr>
      <t>(engineers, technicians,accountants, purchases and sales staff...etc)</t>
    </r>
  </si>
  <si>
    <t>Estb.</t>
  </si>
  <si>
    <t>Emp.</t>
  </si>
  <si>
    <t>منشآت</t>
  </si>
  <si>
    <t>مشتغلون</t>
  </si>
  <si>
    <t>Establishments with &lt;10 Employee</t>
  </si>
  <si>
    <t>Establishments with 10+ Employee</t>
  </si>
  <si>
    <t>النشاط الاقتصادي الرئيسي</t>
  </si>
  <si>
    <t>المنشآت أقل من 10مشتغلين</t>
  </si>
  <si>
    <t>المنشآت 10 مشتغلين فأكثر</t>
  </si>
  <si>
    <t>جدول رقم (1)</t>
  </si>
  <si>
    <t>NUMBER OF ESTABLISHMENTS &amp; EMPLOYEES BY SIZE OF ESTABLISHMENT &amp; MAIN ECONOMIC ACTIVITY</t>
  </si>
  <si>
    <t>عدد المنشآت و المشتغلين حسب حجم المنشأة و النشاط الإقتصادي الرئيسي</t>
  </si>
  <si>
    <t>جدول رقم (5) القيمة ألف ريال قطري</t>
  </si>
  <si>
    <t xml:space="preserve"> التعدين واستغلال المحاجر.
</t>
  </si>
  <si>
    <t xml:space="preserve"> الصناعات التحويلية.</t>
  </si>
  <si>
    <t>(ج)</t>
  </si>
  <si>
    <t>(د)</t>
  </si>
  <si>
    <t>(هـ)</t>
  </si>
  <si>
    <t>علماً بأن هذه الإحصاءات تتضمن بيانات عن منشآت القطاع الحكومي والمختلط والخاص .</t>
  </si>
  <si>
    <t>الاستمارة السنوية لإحصاءات الطاقة والصناعة لجميع المنشآت .</t>
  </si>
  <si>
    <t>For information these statistics include data of government, mixed and private sector establishments.</t>
  </si>
  <si>
    <t>For information these statistics include data of government, mixed and private sector establishments</t>
  </si>
  <si>
    <t>جدول رقم (10) القيمة ألف ريال قطري</t>
  </si>
  <si>
    <t>( QR.)
Average Annual Wage (1)</t>
  </si>
  <si>
    <t>(%)
Percentage Of Intermediate Goods To Output</t>
  </si>
  <si>
    <t>(%)
Percentage Of Intermediate Services To Output</t>
  </si>
  <si>
    <t>( QR.)
Productivity Of Employee</t>
  </si>
  <si>
    <t>( QR.)
Value Added Per Worker</t>
  </si>
  <si>
    <t>توزيعات القيمة المضافة الصافية
ألف ريال قطري</t>
  </si>
  <si>
    <t>Distribution Of Net Value Added
(Value QR. 000)</t>
  </si>
  <si>
    <t>احصاءت الطاقة والصناعة (أقل من 10 مشتغلين)</t>
  </si>
  <si>
    <t>INDUSTRY AND ENERGY STATISTICS (LESS THAN 10 EMPLOYEES)</t>
  </si>
  <si>
    <t>INDUSTRY AND ENERGY STATISTICS (10 EMPLOYEES &amp; MORE)</t>
  </si>
  <si>
    <t>احصاءت الطاقة والصناعة (منشآت تستخدم10 مشتغلين فأكثر)</t>
  </si>
  <si>
    <t>جدول رقم (14) القيمة ألف ريال قطري</t>
  </si>
  <si>
    <t>تقديرات نشاط الطاقة والصناعة (تشمل إجمالي الباب الثاني والثالث).</t>
  </si>
  <si>
    <t>Estimates of Industry &amp; Energy Statistics (total of chapters two and three).</t>
  </si>
  <si>
    <t>رمز
النشاط</t>
  </si>
  <si>
    <r>
      <t xml:space="preserve">الفصل الأول 
إطار المنشآت العاملة
</t>
    </r>
    <r>
      <rPr>
        <b/>
        <sz val="18"/>
        <rFont val="Arial"/>
        <family val="2"/>
      </rPr>
      <t>CHAPTER 1 
 Operating establishments frame</t>
    </r>
  </si>
  <si>
    <r>
      <rPr>
        <b/>
        <sz val="10"/>
        <rFont val="Arial"/>
        <family val="2"/>
      </rPr>
      <t>المجموع</t>
    </r>
    <r>
      <rPr>
        <b/>
        <sz val="12"/>
        <rFont val="Arial"/>
        <family val="2"/>
      </rPr>
      <t xml:space="preserve">
</t>
    </r>
    <r>
      <rPr>
        <sz val="8"/>
        <rFont val="Arial"/>
        <family val="2"/>
      </rPr>
      <t>Total</t>
    </r>
  </si>
  <si>
    <r>
      <t xml:space="preserve">رمز النشاط
</t>
    </r>
    <r>
      <rPr>
        <sz val="8"/>
        <rFont val="Arial"/>
        <family val="2"/>
      </rPr>
      <t>Activity Code</t>
    </r>
  </si>
  <si>
    <t>رقم الجدول</t>
  </si>
  <si>
    <t>Particulars</t>
  </si>
  <si>
    <t>Table No.</t>
  </si>
  <si>
    <r>
      <t xml:space="preserve">رقم الصفحة
</t>
    </r>
    <r>
      <rPr>
        <b/>
        <sz val="8"/>
        <color indexed="8"/>
        <rFont val="Arial"/>
        <family val="2"/>
      </rPr>
      <t>Page No.</t>
    </r>
  </si>
  <si>
    <t xml:space="preserve">تقديــــــــم </t>
  </si>
  <si>
    <t xml:space="preserve">مقدمـــــــــــة </t>
  </si>
  <si>
    <t xml:space="preserve">أهم المفاهيم والتعاريف المستخدمة </t>
  </si>
  <si>
    <t>الفصل الأول
(إطار المنشآت العاملة)</t>
  </si>
  <si>
    <t>الفصل الثاني
المنشآت التي تستخدم (أقل من عشرة مشتغلين)</t>
  </si>
  <si>
    <t>الفصل الثالث
المنشآت التي تستخدم (عشرة مشتغلين فأكثر)</t>
  </si>
  <si>
    <t>الفصل الرابع
تقديرات نشاط الطاقة و الصناعة (إجمالي الفصل الثاني والثالث)</t>
  </si>
  <si>
    <t>Chapter Three
Establishments employing (Ten employees and more)</t>
  </si>
  <si>
    <t>Appendix
Annual questionnaire of Energy and Industry Statisties</t>
  </si>
  <si>
    <t>Chapter Four
Estimat of Energy and Industry Activity (Total of chapters two and three)</t>
  </si>
  <si>
    <t>Chapter Tow
Establishments employing (Less than ten employees)</t>
  </si>
  <si>
    <t xml:space="preserve"> Chapter One
(Operating establishments frame)</t>
  </si>
  <si>
    <t xml:space="preserve">Concepts and definitions </t>
  </si>
  <si>
    <t xml:space="preserve">Data presentation </t>
  </si>
  <si>
    <t xml:space="preserve">Introduction </t>
  </si>
  <si>
    <t xml:space="preserve">Preface </t>
  </si>
  <si>
    <t>المهن</t>
  </si>
  <si>
    <t>Occupation</t>
  </si>
  <si>
    <r>
      <t>The Ministry as well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</si>
  <si>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The Ministry welcomes any remarks and suggestions that could improve contents of this bulletin.</t>
  </si>
  <si>
    <t xml:space="preserve">     Allah grants success</t>
  </si>
  <si>
    <t xml:space="preserve">      والله ولي التوفيق،،،</t>
  </si>
  <si>
    <t>استخراج النفط الخام والغاز الطبيعي</t>
  </si>
  <si>
    <r>
      <t xml:space="preserve">ملحق
الإستمارة السنوية لإحصاءات الطاقة والصناعة
</t>
    </r>
    <r>
      <rPr>
        <b/>
        <sz val="16"/>
        <rFont val="Arial"/>
        <family val="2"/>
      </rPr>
      <t>Appendix
Annual questionnaire of Industry &amp; Energy Statistics</t>
    </r>
  </si>
  <si>
    <r>
      <rPr>
        <b/>
        <sz val="12"/>
        <color indexed="8"/>
        <rFont val="Bader"/>
        <charset val="178"/>
      </rPr>
      <t>دولـــــــــــة قــطــــــــــر
وزارة التخطيط التنموي والإحصاء</t>
    </r>
    <r>
      <rPr>
        <b/>
        <sz val="16"/>
        <color indexed="8"/>
        <rFont val="Arial"/>
        <family val="2"/>
      </rPr>
      <t xml:space="preserve">
</t>
    </r>
    <r>
      <rPr>
        <b/>
        <sz val="12"/>
        <color indexed="8"/>
        <rFont val="Times New Roman"/>
        <family val="1"/>
      </rPr>
      <t>إدارة الإحصاءات الاقتصادية و الحسابات الوطنية</t>
    </r>
  </si>
  <si>
    <t>المرفقات
الاستمارة السنوية لإحصاءات الطاقة والصناعة</t>
  </si>
  <si>
    <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رأسمال </t>
    </r>
    <r>
      <rPr>
        <sz val="16"/>
        <color indexed="8"/>
        <rFont val="Arial"/>
        <family val="2"/>
      </rPr>
      <t>الشركة.</t>
    </r>
  </si>
  <si>
    <t>د ـ قطاع خاص:</t>
  </si>
  <si>
    <t>هو النشاط الذي تزاوله المنشأة والذي يحقق أكبر حصة في جملة قيمة إنتاج المنشأة أو اكبر عائد للمنشاة أو هو النشاط الذي يحدده صاحب أو مدير المنشأة.</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</si>
  <si>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</si>
  <si>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1- المنشأة:</t>
  </si>
  <si>
    <t>2- الكيان القانوني:</t>
  </si>
  <si>
    <t>It is the legal status of capital ownership of establishments aiming profit; it includes individual, joint-liability companies, partnership companies, limited liability companies and joint-stock companies.</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</si>
  <si>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</si>
  <si>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</si>
  <si>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(J.C)</t>
  </si>
  <si>
    <t>Its capital is composed of equal value shares not for underwriting and circulation. Underwriting is for limited number of persons, usually founders, and responsibility of shareholder does not exceed the limit of his shares in company’s capital.</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</si>
  <si>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</si>
  <si>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3ـ ملكية المنشأة:</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</si>
  <si>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</si>
  <si>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</si>
  <si>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The sector that includes establishments that the government contributes in its capital with another entity, whether this entity was national or foreign.</t>
  </si>
  <si>
    <t>4ـ النشاط الاقتصادي الرئيسي:</t>
  </si>
  <si>
    <t>5- Employment (employees):</t>
  </si>
  <si>
    <t>5ـ العمالة (المشتغلون):</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</si>
  <si>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</si>
  <si>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Persons obtained university degrees or equivalent in their field of specialization.</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</si>
  <si>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</si>
  <si>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6ـ تعويضات العاملين:</t>
  </si>
  <si>
    <t>7ـ إيرادات الأنشطة الأخرى:</t>
  </si>
  <si>
    <t>8ـ المستلزمات السلعية:</t>
  </si>
  <si>
    <t>9- Intermediate services:</t>
  </si>
  <si>
    <t>9ـ المستلزمات الخدمية:</t>
  </si>
  <si>
    <t>All services used that help in accomplishing production, such as maintenance expenses, transport services, general transportation, shipping, unloading, rent of equipment and transportation means and others.</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</si>
  <si>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</si>
  <si>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10- Value added:</t>
  </si>
  <si>
    <t>10ـ القيمة المضافة:</t>
  </si>
  <si>
    <t>Total value of production less total value of intermediate goods and services (intermediate input).</t>
  </si>
  <si>
    <t>11- Depreciation:</t>
  </si>
  <si>
    <t>11ـ الاهتلاكات:</t>
  </si>
  <si>
    <t>12- Taxes on production and import (indirect taxes):</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</si>
  <si>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</si>
  <si>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</si>
  <si>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13- Subsidies:</t>
  </si>
  <si>
    <t>13ـ الإعانات:</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</si>
  <si>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</si>
  <si>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14ـ فائض التشغيل:</t>
  </si>
  <si>
    <t>It equals to total product on the basis of product value less intermediate consumption (Intermediate goods and services) on the basis of purchaser cost, compensation of employees, fixed capital depreciation and net indirect taxes (indirect taxes less production subsidies).</t>
  </si>
  <si>
    <t>15ـ الأصول الثابتة:</t>
  </si>
  <si>
    <t>16ـ الإضافات الرأسمالية الثابتة خلال العام:</t>
  </si>
  <si>
    <t>17- Stock:</t>
  </si>
  <si>
    <t>17ـ المخزون:</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</si>
  <si>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</si>
  <si>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18- أرباح الأسهم:</t>
  </si>
  <si>
    <t>Shape of property income matured for shareholders as a result of placing their money at disposal of companies.</t>
  </si>
  <si>
    <t>جدول رقم (7) القيمة ألف ريال قطري</t>
  </si>
  <si>
    <r>
      <rPr>
        <sz val="11"/>
        <color indexed="8"/>
        <rFont val="Arial Black"/>
        <family val="2"/>
      </rPr>
      <t xml:space="preserve">Dr. Saleh Bin Mohammed Al-Nabit
</t>
    </r>
    <r>
      <rPr>
        <b/>
        <sz val="10"/>
        <color indexed="8"/>
        <rFont val="Arial"/>
        <family val="2"/>
      </rPr>
      <t>Minister of Development Planning and Statistics</t>
    </r>
  </si>
  <si>
    <r>
      <t xml:space="preserve">الفصل الثاني
المنشآت التي تستخدم
(أقل من عشرة مشتغلين)
</t>
    </r>
    <r>
      <rPr>
        <b/>
        <sz val="16"/>
        <rFont val="Arial"/>
        <family val="2"/>
      </rPr>
      <t>CHAPTER Tow
 Establishments employing
(Less than ten employees)</t>
    </r>
  </si>
  <si>
    <r>
      <t xml:space="preserve">الفصل الثالث
المنشآت التي تستخدم
(عشرة مشتغلين فأكثر)
</t>
    </r>
    <r>
      <rPr>
        <b/>
        <sz val="16"/>
        <rFont val="Arial"/>
        <family val="2"/>
      </rPr>
      <t>CHAPTER Three
 Establishments employing
(Ten employees and more)</t>
    </r>
  </si>
  <si>
    <r>
      <t xml:space="preserve">الفصل الرابع
تقديرات نشاط الطاقة والصناعة
(إجمالي الفصلين الثاني والثالث)
</t>
    </r>
    <r>
      <rPr>
        <b/>
        <sz val="16"/>
        <rFont val="Arial"/>
        <family val="2"/>
      </rPr>
      <t>Chapter Four
Estimat of Industry &amp; Energy
(Total of chapters two and three)</t>
    </r>
  </si>
  <si>
    <r>
      <t>أ</t>
    </r>
    <r>
      <rPr>
        <b/>
        <sz val="16"/>
        <color indexed="8"/>
        <rFont val="Arial"/>
        <family val="2"/>
      </rPr>
      <t>سلوب عرض البيانات:</t>
    </r>
  </si>
  <si>
    <t>B</t>
  </si>
  <si>
    <t>06</t>
  </si>
  <si>
    <t>0810</t>
  </si>
  <si>
    <t>08</t>
  </si>
  <si>
    <t>09</t>
  </si>
  <si>
    <t>0910</t>
  </si>
  <si>
    <t>Mining and quarrying</t>
  </si>
  <si>
    <t>Other mining and quarrying</t>
  </si>
  <si>
    <t>Quarrying of stone, sand and clay</t>
  </si>
  <si>
    <t>Mining support service activities</t>
  </si>
  <si>
    <t>Manufacturing</t>
  </si>
  <si>
    <t>Manufacture of food products</t>
  </si>
  <si>
    <t>Processing and preserving of meat</t>
  </si>
  <si>
    <t>Manufacture of dairy products</t>
  </si>
  <si>
    <t>Manufacture of grain mill products</t>
  </si>
  <si>
    <t>Manufacture of bakery products</t>
  </si>
  <si>
    <t>Manufacture of prepared animal feeds</t>
  </si>
  <si>
    <t>Manufacture of beverages</t>
  </si>
  <si>
    <t>Manufacture of textiles</t>
  </si>
  <si>
    <t>Manufacture of wearing apparel</t>
  </si>
  <si>
    <t>Manufacture of footwear</t>
  </si>
  <si>
    <t>Printing</t>
  </si>
  <si>
    <t>Reproduction of recorded media</t>
  </si>
  <si>
    <t>Manufacture of plastics products</t>
  </si>
  <si>
    <t>Manufacture of glass and glass products</t>
  </si>
  <si>
    <t>Manufacture of cement, lime and plaster</t>
  </si>
  <si>
    <t>Cutting, shaping and finishing of stone</t>
  </si>
  <si>
    <t>Manufacture of basic metals</t>
  </si>
  <si>
    <t>Manufacture of structural metal products</t>
  </si>
  <si>
    <t>Manufacture of electrical equipment</t>
  </si>
  <si>
    <t>Manufacture of other transport equipment</t>
  </si>
  <si>
    <t>Manufacture of furniture</t>
  </si>
  <si>
    <t>Other manufacturing</t>
  </si>
  <si>
    <t>Other manufacturing n.e.c.</t>
  </si>
  <si>
    <t>Sewerage</t>
  </si>
  <si>
    <t>Materials recovery</t>
  </si>
  <si>
    <t>التعدين واستغلال المحاجر</t>
  </si>
  <si>
    <t>الأنشطة الأخرى للتعدين واستغلال المحاجر</t>
  </si>
  <si>
    <t>أنشطة خدمات دعم التعدين</t>
  </si>
  <si>
    <t>أنشطة الدعم لاستخراج النفط والغاز الطبيعي</t>
  </si>
  <si>
    <t>الصناعة التحويلية</t>
  </si>
  <si>
    <t>صُنع المنتجات الغذائية</t>
  </si>
  <si>
    <t>تجهيز وحفظ اللحوم</t>
  </si>
  <si>
    <t>تجهيز وحفظ الفاكهة والخضر</t>
  </si>
  <si>
    <t>صُنعٍ منتجات الألبان</t>
  </si>
  <si>
    <t>صُنع منتجات طواحين الحبوب</t>
  </si>
  <si>
    <t>صُنع منتجات المخابز</t>
  </si>
  <si>
    <t>صُنع الكاكاو و الشكولاته والحلويات السكرية</t>
  </si>
  <si>
    <t>صُنع الأعلاف الحيوانية المحضّرة</t>
  </si>
  <si>
    <t>صُنع المشروبات</t>
  </si>
  <si>
    <t>انتاج وتعبئة المياه المعدنية</t>
  </si>
  <si>
    <t>صُنع المنسوجات</t>
  </si>
  <si>
    <t>صُنع المنسوجات الجاهزة باستثناء الملبوسات</t>
  </si>
  <si>
    <t>صُنع الملبوسات</t>
  </si>
  <si>
    <t>صُنع المنتجات الجلدية والمنتجات ذات الصلة</t>
  </si>
  <si>
    <t>صُنع الأحذية</t>
  </si>
  <si>
    <t>صُنع الورق ومنتجات الورق</t>
  </si>
  <si>
    <t>صُنع أصناف أخرى من الورق والورق المقوى</t>
  </si>
  <si>
    <t>الطباعة واستنساخ وسائط الأعلام المسجّلة</t>
  </si>
  <si>
    <t>الطباعة</t>
  </si>
  <si>
    <t>استنساخ وسائط الإعلام المسجّلة</t>
  </si>
  <si>
    <t>صنع فحم الكوك والمنتجات النفطية المكررة</t>
  </si>
  <si>
    <t>صُنع المواد الكيميائية والمنتجات الكيميائية</t>
  </si>
  <si>
    <t>صنع منتجات المطاط واللدائن</t>
  </si>
  <si>
    <t>صنع المنتجات اللدائنية</t>
  </si>
  <si>
    <t>صنع منتجات المعادن اللافلزية الأخرى</t>
  </si>
  <si>
    <t>صنع الزجاج والمنتجات الزجاجية</t>
  </si>
  <si>
    <t>صنع الأسمنت والجير والجص</t>
  </si>
  <si>
    <t>صنع أصناف من الخرسانة والأسمنت والجص</t>
  </si>
  <si>
    <t>قطع وتشكيل وصقل الأحجار ( الكسارات )</t>
  </si>
  <si>
    <t>صنع الفلزات القاعدية</t>
  </si>
  <si>
    <t>صنع المنتجات المعدنية الإنشائية</t>
  </si>
  <si>
    <t>معالجة وطلي المعادن المعالجة بالآلات</t>
  </si>
  <si>
    <t>صنع المعدات الكهربائية</t>
  </si>
  <si>
    <t>صنع معدات الإضاءة الكهربائية</t>
  </si>
  <si>
    <t>صناعة المعدات الكهربائية الأخرى</t>
  </si>
  <si>
    <t>صنع الآلات والمعدات غير المصنفة في موضع أخر</t>
  </si>
  <si>
    <t>صنع معدات النقل الأخرى</t>
  </si>
  <si>
    <t>بناء السفن والمنشآت العائمة</t>
  </si>
  <si>
    <t>صنع الأثاث</t>
  </si>
  <si>
    <t>صناعة الأثاث</t>
  </si>
  <si>
    <t>الصناعة التحويلية الأخرى</t>
  </si>
  <si>
    <t>صُنع منتجات أخرى غير مصنَّفة في موضع آخر</t>
  </si>
  <si>
    <t>إصلاح وتركيب الآلات والمعدات</t>
  </si>
  <si>
    <t>الصرف الصحي</t>
  </si>
  <si>
    <t>أسترجاع المواد</t>
  </si>
  <si>
    <t>أنشطة المعالجة وخدمات إدارة النفايات الأخرى</t>
  </si>
  <si>
    <r>
      <rPr>
        <b/>
        <sz val="11"/>
        <color indexed="8"/>
        <rFont val="Arial Black"/>
        <family val="2"/>
      </rPr>
      <t xml:space="preserve">State of Qatar
</t>
    </r>
    <r>
      <rPr>
        <b/>
        <sz val="10"/>
        <color indexed="8"/>
        <rFont val="Arial Black"/>
        <family val="2"/>
      </rPr>
      <t xml:space="preserve">Ministry of Development Planning and Statistics
</t>
    </r>
    <r>
      <rPr>
        <b/>
        <sz val="10"/>
        <color indexed="8"/>
        <rFont val="Mangal"/>
        <family val="1"/>
      </rPr>
      <t>Economic Statistics and National Accounts Department</t>
    </r>
  </si>
  <si>
    <t>وترحب الوزارة بأية ملاحظات وإقتراحات من شأنها تحسين مضمون هذه النشرة.</t>
  </si>
  <si>
    <t>1- The Establishment:</t>
  </si>
  <si>
    <t>2- Legal Entity:</t>
  </si>
  <si>
    <t>a- Individual Establishment:</t>
  </si>
  <si>
    <t>b- Joint-Liability Company:</t>
  </si>
  <si>
    <t>c- Limited Partnership Company:</t>
  </si>
  <si>
    <t>d- Limited Joint-Stock Companies:</t>
  </si>
  <si>
    <t>e- Limited Liability Company:</t>
  </si>
  <si>
    <t>g- Special Joint-Stock Company:</t>
  </si>
  <si>
    <t>h- Foreign Establishment Branch:</t>
  </si>
  <si>
    <t>3- Ownership of Establishment:</t>
  </si>
  <si>
    <t>a- Government Sector:</t>
  </si>
  <si>
    <t>b- Public Sector (Government Establishments):</t>
  </si>
  <si>
    <t>d- Private Sector:</t>
  </si>
  <si>
    <t>4- Main Economic Activity:</t>
  </si>
  <si>
    <t>b- Unpaid Employees:</t>
  </si>
  <si>
    <t>c- Paid Employees:</t>
  </si>
  <si>
    <t>6- Compensation Of Employees:</t>
  </si>
  <si>
    <t>a) wages, salaries and cash benefits:</t>
  </si>
  <si>
    <t>b)    In-kind Benefits:</t>
  </si>
  <si>
    <t>7- Revenues of Other Activities:</t>
  </si>
  <si>
    <t>8- Intermediate Goods:</t>
  </si>
  <si>
    <t>14- Operating Surplus:</t>
  </si>
  <si>
    <t>15- Fixed Assets:</t>
  </si>
  <si>
    <t>16- Fixed Capital Additions During The Year:</t>
  </si>
  <si>
    <t>18- Profit of Shares:</t>
  </si>
  <si>
    <t>Support activities for petroleum and natural gas extraction</t>
  </si>
  <si>
    <t>Extraction of crude petroleum and natural gas</t>
  </si>
  <si>
    <t>استغلال المحاجر لاستخراج الأحجار والرمال والطّفل</t>
  </si>
  <si>
    <t>Manufacture of cocoa, chocolate and sugar confectionery</t>
  </si>
  <si>
    <t>صُنع منجات الأغذية الأخرى غير المصنّفة في موضع آخر</t>
  </si>
  <si>
    <t>Manufacture of other food products n.e.c.</t>
  </si>
  <si>
    <t>صناعة المشروبات الغازية المرطبة والمشروبات المنكهه بخلاصات أو أرواح الفاكهة</t>
  </si>
  <si>
    <t>Manufacture of soft drinks and soft drinks flavored with extracts or fruit spirits</t>
  </si>
  <si>
    <t>production and bottling of mineral waters</t>
  </si>
  <si>
    <t>Remediation activities and other waste management services</t>
  </si>
  <si>
    <t>Waste collection, treatment and disposal activities; materials recovery</t>
  </si>
  <si>
    <t>أنشطة جمع النفايات ومعالجتها وتصريفها ، واسترجاع المواد</t>
  </si>
  <si>
    <t>Water supply; sewerage, waste management and remediation activities</t>
  </si>
  <si>
    <t>إمدادات المياه ،أنشطة الصرف الصحي وإدارة النفايات ومعالجتها</t>
  </si>
  <si>
    <t>Electricity, gas, steam and air conditioning supply</t>
  </si>
  <si>
    <t>توصيل الكهرباء والغاز والبخار وتكييف الهواء</t>
  </si>
  <si>
    <t>إمدادات الكهرباء والغاز والبخار وتكييف الهواء</t>
  </si>
  <si>
    <t>Repair of transport equipment, except motor vehicles</t>
  </si>
  <si>
    <t>إصلاح معدات النقل باستثناء المركبات ذات المحركات</t>
  </si>
  <si>
    <t>Repair and installation of machinery and equipment</t>
  </si>
  <si>
    <t>Manufacture of medical and dental instruments and supplies</t>
  </si>
  <si>
    <t>صناعة الأدوات والتجهيزات الطبية والخاصة بطب الأسنان</t>
  </si>
  <si>
    <t>Building of ships and floating structures</t>
  </si>
  <si>
    <t>Manufacture of parts and accessories for motor vehicles</t>
  </si>
  <si>
    <t>صنع أجزاء وتوابع ومحركات المركبات ذات المحركات</t>
  </si>
  <si>
    <t>صنع هياكل (أعمال تجهيز العربات) للمركبات ذات المحركات ، صناعة المركبات المقطورة والمركبات نصف المقطورة</t>
  </si>
  <si>
    <t>Manufacture of bodies (coachwork) for motor vehicles; manufacture of trailers and semi-trailers</t>
  </si>
  <si>
    <t>Manufacture of motor vehicles, trailers and semi-trailers</t>
  </si>
  <si>
    <t>صنع المركبات ذات المحركات والمركبات المقطورة ونصف المقطورة</t>
  </si>
  <si>
    <t>صنع الآلات المتخصصة الغرض ويشمل ( ألأأت الزراعية والحراجة والالات تشكيل المعادن وللمنسوجات وللتشيد ..الخ)</t>
  </si>
  <si>
    <t>Manufacture of special-purpose machinery includes(Manufacture of agricultural and forestry machinery,metal-forming machinery, textile, apparel .n.e.c)</t>
  </si>
  <si>
    <t>Manufacture of angines and turbines,except aircraft,vechicle and cycle engines includes(Manufacture of engines and turbines, fluid power equipment,pumps, compressors, taps and valves,bearings, gears, gearing n.e.c)</t>
  </si>
  <si>
    <t>صنع الالات متعددة الأغراض ويشمل (صنع المحركات والتوربينات ومعدات تعمل بطاقة الموائع وصنع المضخات والضواغط وصنع المحامل والتروس)</t>
  </si>
  <si>
    <t>Manufacture of machinery and equipment n.e.c.</t>
  </si>
  <si>
    <t>Manufacture of other electrical equipment</t>
  </si>
  <si>
    <t>Manufacture of electric lighting equipment</t>
  </si>
  <si>
    <t>Manufacture of fibre optic cables include(Manufacture of fibre optic cables,Manufacture electric wires and cables .n.e..c)</t>
  </si>
  <si>
    <t>Manufacture of electric motors, generators, transformers and electricity</t>
  </si>
  <si>
    <t>صنع المحركات والمولدات والمحولات الكهربائية وأجهزة توزيع الكهرباء والتحكم فيها</t>
  </si>
  <si>
    <t>Manufacture of other fabricated metal products n.e.c.</t>
  </si>
  <si>
    <t>صنع منتجات المعادن المشكلة الأخرى غير المصنفة في موضع آخر</t>
  </si>
  <si>
    <t>Forging, pressing, stamping and roll- forming of metal; powder metallurgy</t>
  </si>
  <si>
    <t>تشكيل المعادن بالطرق والكبس والسبك والدلفنه, ميثالورجيا المساحيق</t>
  </si>
  <si>
    <t>صنع منتجات المعادن المشكلة باستثناء الآلات والمعدات</t>
  </si>
  <si>
    <t>صنع المنتجات المعدنية اللافلزية الأخرى غير المصنفة في موضع أخر</t>
  </si>
  <si>
    <t>Manufacture of other non-metallic mineral products n.e.c.</t>
  </si>
  <si>
    <t>Manufacture of articles of concrete, cement and plaster</t>
  </si>
  <si>
    <t>Manufacture of fabricated metal products, except machinery and equipment</t>
  </si>
  <si>
    <t>Treatment and coating of metals; machining</t>
  </si>
  <si>
    <t>صنع الموادالصيدلانية والمنتجات الدوائية الكيميائية والنباتية</t>
  </si>
  <si>
    <t>صنع المنتجات الصيدلانية الأساسية والمستحضرات الصيدلانية</t>
  </si>
  <si>
    <t>صنع الإطارات والأنابيب المطاطية وتجديد الأسطح الخارجية للإطارات المطاطية وإعادة بنائها</t>
  </si>
  <si>
    <t>Manufacture of basic pharmaceutical products and pharmaceutical preparations</t>
  </si>
  <si>
    <t>Manufacture of pharmaceuticals, medicinal chemical and botanical products</t>
  </si>
  <si>
    <t>Manufacture of rubber and plastics products</t>
  </si>
  <si>
    <t>Manufacture of rubber tyres and tubes; retreading and rebuilding of rubber tyres</t>
  </si>
  <si>
    <t>Manufacture of other non-metallic mineral products</t>
  </si>
  <si>
    <t>Manufacture of chemicals and chemical products</t>
  </si>
  <si>
    <t>Manufacture of coke and refined petroleum products</t>
  </si>
  <si>
    <t>صُنع الورق المموّج والورق المقوى والأوعية المصنوعة من الورق والورق المقوى</t>
  </si>
  <si>
    <t>Manufacture of other articles of paper and paperboard</t>
  </si>
  <si>
    <t>Manufacture of builders’ carpentry and joinery</t>
  </si>
  <si>
    <t>Manufacture of wood and of products of wood and cork, except furniture, manufacture of aeticles of straw and plaiting materials plaiting materials</t>
  </si>
  <si>
    <t>صُنع الخشب ومنتجات الخشب والفلين ، باستثناء الأثاث ، صُنع أصناف من القش ومواد الضفر</t>
  </si>
  <si>
    <t>صُنع منتجات ومشغولات النجارة اللازمة لعمال البناء</t>
  </si>
  <si>
    <t>Manufacture of leather and related products</t>
  </si>
  <si>
    <t>Tailoring and sewing of clothing for men and wpmen (Tailoring Shops)</t>
  </si>
  <si>
    <t>Manufacture of wearing apparel, except fur apparel</t>
  </si>
  <si>
    <t>صُنع الملبوسات باستثناء الملبوسات الفرائية باستثناء الملابس المصنوعة من الفراء</t>
  </si>
  <si>
    <t>Manufacture of made-up textile articles, except apparel</t>
  </si>
  <si>
    <t>Processing and preserving of fruit and vegetables</t>
  </si>
  <si>
    <t xml:space="preserve">Total </t>
  </si>
  <si>
    <t>Mining and Quarrying.</t>
  </si>
  <si>
    <t xml:space="preserve"> Manufacturing</t>
  </si>
  <si>
    <t>(D)</t>
  </si>
  <si>
    <t>(E)</t>
  </si>
  <si>
    <t xml:space="preserve">تغطي هذه النشرة السنوية أنشطةالطاقة والصناعة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</si>
  <si>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(ب)</t>
  </si>
  <si>
    <t>توصيل الكهرباء والغاز والبخار وتكييف الهواء.</t>
  </si>
  <si>
    <t>امدادات المياه, وانشطة المجاري وادارة الفضلات المعالجة</t>
  </si>
  <si>
    <t xml:space="preserve">(B) </t>
  </si>
  <si>
    <t>(C)</t>
  </si>
  <si>
    <t xml:space="preserve"> Water Supply,Sewerage , Waste management and remediation activities.</t>
  </si>
  <si>
    <t xml:space="preserve"> Electricity , Gas, Steam and Air Conditioning Supply.</t>
  </si>
  <si>
    <t xml:space="preserve">تغطي هذه النشرة السنوية أنشطة الطاقة والصناعة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</si>
  <si>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This bulletin covers the activities of Energy and Industry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t>
  </si>
  <si>
    <t>1- The Scope:</t>
  </si>
  <si>
    <t>الفصل الاول:</t>
  </si>
  <si>
    <t>الفصل الثاني:</t>
  </si>
  <si>
    <t>الفصل الثالث:</t>
  </si>
  <si>
    <t>Table No. (1)</t>
  </si>
  <si>
    <t>Table No. (7) (Value QR. 000)</t>
  </si>
  <si>
    <t>Table No. (5) (Value QR. 000)</t>
  </si>
  <si>
    <t>Table No. (10) (Value QR. 000)</t>
  </si>
  <si>
    <t>متوسط الأجر السنوي 
ريال قطري</t>
  </si>
  <si>
    <t>Table No. (14) (Value QR. 000)</t>
  </si>
  <si>
    <r>
      <rPr>
        <b/>
        <sz val="14"/>
        <rFont val="Sultan bold"/>
        <charset val="178"/>
      </rPr>
      <t>د. صالح بن محمد النابت</t>
    </r>
    <r>
      <rPr>
        <b/>
        <sz val="16"/>
        <rFont val="Sultan bold"/>
        <charset val="178"/>
      </rPr>
      <t xml:space="preserve">
</t>
    </r>
    <r>
      <rPr>
        <b/>
        <sz val="12"/>
        <rFont val="Times New Roman"/>
        <family val="1"/>
      </rPr>
      <t>وزير التخطيط التنموي والإحصاء</t>
    </r>
  </si>
  <si>
    <t>البيـان</t>
  </si>
  <si>
    <t xml:space="preserve">أسلوب عرض البيانات </t>
  </si>
  <si>
    <t>أ- المنشات الفردية</t>
  </si>
  <si>
    <t xml:space="preserve">فهرس نشرة إحصاءات الطاقة والصناعة </t>
  </si>
  <si>
    <t>Bulletin of Energy and Industry Statistics Index</t>
  </si>
  <si>
    <t>كما يسر الوزارة أن تتقدم بالشكر الجزيل لمسئولي المنشآت من مؤسسات وشركات لتعاونهم ومساهمتهم في إصدار هذه النشرة.</t>
  </si>
  <si>
    <t>جدول رقم (3) القيمة ألف ريال قطري</t>
  </si>
  <si>
    <t>Table No. (3) (Value QR. 000)</t>
  </si>
  <si>
    <t>جدول رقم (4) القيمة ألف ريال قطري</t>
  </si>
  <si>
    <t>Table No. (4) (Value QR. 000)</t>
  </si>
  <si>
    <t>Table No. (13) (Value QR. 000)</t>
  </si>
  <si>
    <t>2</t>
  </si>
  <si>
    <t>3</t>
  </si>
  <si>
    <t>4</t>
  </si>
  <si>
    <t>5</t>
  </si>
  <si>
    <t>6</t>
  </si>
  <si>
    <t>7</t>
  </si>
  <si>
    <t>8</t>
  </si>
  <si>
    <t>9</t>
  </si>
  <si>
    <t>10</t>
  </si>
  <si>
    <t>11</t>
  </si>
  <si>
    <t>12</t>
  </si>
  <si>
    <t>13</t>
  </si>
  <si>
    <t>14</t>
  </si>
  <si>
    <t>15</t>
  </si>
  <si>
    <t>16</t>
  </si>
  <si>
    <t>17</t>
  </si>
  <si>
    <t>18</t>
  </si>
  <si>
    <t>عدد المشتغلين وتقديرات تعويضات العاملين حسب المهنة والجنس</t>
  </si>
  <si>
    <t>NUMBER OF EMPLOYEES &amp; ESTIMATES OF COMPENSATION OF EMPLOYEES BY  OCCUPATION &amp; SEX</t>
  </si>
  <si>
    <t>Printing and reproduction of recorded media</t>
  </si>
  <si>
    <t>1393</t>
  </si>
  <si>
    <t>3012</t>
  </si>
  <si>
    <t>3311</t>
  </si>
  <si>
    <t>3312</t>
  </si>
  <si>
    <t>3821</t>
  </si>
  <si>
    <t>Manufacture of carpets and rugs</t>
  </si>
  <si>
    <t>بناء قوارب النزهة والرياضة</t>
  </si>
  <si>
    <t>Repair of fabricated metal products</t>
  </si>
  <si>
    <t>Repair of machinery</t>
  </si>
  <si>
    <t>Repair of electrical equipment</t>
  </si>
  <si>
    <t>Treatment and disposal of non-hazardous waste</t>
  </si>
  <si>
    <t>Building of pleasure and sporting boats</t>
  </si>
  <si>
    <t>2015</t>
  </si>
  <si>
    <t>ـ تم إعداد إطار متكامل بالمنشآت العاملة في الانشطة الاقتصادية المختلفة مستنداً على بيانات تعداد المنشآت مايو عام 2015م .</t>
  </si>
  <si>
    <t xml:space="preserve"> -  Comprehensive frame was prepared for operating economic activities based on data of the 2015 establishments’ census.</t>
  </si>
  <si>
    <t>جدول رقم (2) القيمة ألف ريال قطري</t>
  </si>
  <si>
    <t>Table No. (2) (Value QR. 000)</t>
  </si>
  <si>
    <t>جدول رقم (6)</t>
  </si>
  <si>
    <t>Table No. (6)</t>
  </si>
  <si>
    <t>جدول رقم (8) القيمة ألف ريال قطري</t>
  </si>
  <si>
    <t>Table No. (8) (Value QR. 000)</t>
  </si>
  <si>
    <t>Table No. (9) (Value QR. 000)</t>
  </si>
  <si>
    <t>جدول رقم (9) القيمة ألف ريال قطري</t>
  </si>
  <si>
    <t>جدول رقم (11)</t>
  </si>
  <si>
    <t>Table No. (11)</t>
  </si>
  <si>
    <t>جدول رقم (12)</t>
  </si>
  <si>
    <t>Table No. (12)</t>
  </si>
  <si>
    <t>جدول رقم (13)</t>
  </si>
  <si>
    <t>جدول رقم (15) القيمة ألف ريال قطري</t>
  </si>
  <si>
    <t>Table No. (15) (Value QR. 000)</t>
  </si>
  <si>
    <t>Table No. (16) (Value QR. 000)</t>
  </si>
  <si>
    <t>جدول رقم (16) القيمة ألف ريال قطري</t>
  </si>
  <si>
    <t>Table No. (17) (Value QR. 000)</t>
  </si>
  <si>
    <t>جدول رقم (17) القيمة ألف ريال قطري</t>
  </si>
  <si>
    <t>Table No (18)</t>
  </si>
  <si>
    <t>جدول رقم (18)</t>
  </si>
  <si>
    <t xml:space="preserve">يسر وزارة التخطيط التنموي والإحصاء أن تقدم هذا العدد من النشرة السنوية لإحصاءات الطاقة والصناعة 2016 ضمن سلسلة نشراتها التخصصية المختلفة، وذلك في إطار خطة الوزارة الطموحة والمتوازنة في توفير وتطوير الإحصاءات الإقتصادية.
</t>
  </si>
  <si>
    <r>
      <t>Ministry of Development Planning &amp; Statistics is pleased to present the</t>
    </r>
    <r>
      <rPr>
        <b/>
        <sz val="12"/>
        <color indexed="10"/>
        <rFont val="Arial"/>
        <family val="2"/>
      </rPr>
      <t xml:space="preserve"> </t>
    </r>
    <r>
      <rPr>
        <b/>
        <sz val="12"/>
        <color indexed="8"/>
        <rFont val="Arial"/>
        <family val="2"/>
      </rPr>
      <t>annual bulletin of Energy and Industry Statisticl, 2016 as part of its series of bulletins within the framework of the Ministry's ambitious and balanced plan in providing and developing economic statistics.</t>
    </r>
  </si>
  <si>
    <r>
      <rPr>
        <b/>
        <sz val="24"/>
        <color indexed="8"/>
        <rFont val="Arial"/>
        <family val="2"/>
      </rPr>
      <t>النشرة السنوية</t>
    </r>
    <r>
      <rPr>
        <b/>
        <sz val="20"/>
        <color indexed="8"/>
        <rFont val="Arial"/>
        <family val="2"/>
      </rPr>
      <t xml:space="preserve">
</t>
    </r>
    <r>
      <rPr>
        <b/>
        <sz val="24"/>
        <color indexed="8"/>
        <rFont val="Arial"/>
        <family val="2"/>
      </rPr>
      <t>لإحصاءات الطاقة والصناعة</t>
    </r>
    <r>
      <rPr>
        <b/>
        <sz val="20"/>
        <color indexed="8"/>
        <rFont val="Arial"/>
        <family val="2"/>
      </rPr>
      <t xml:space="preserve">
</t>
    </r>
    <r>
      <rPr>
        <b/>
        <sz val="18"/>
        <color indexed="8"/>
        <rFont val="Arial"/>
        <family val="2"/>
      </rPr>
      <t xml:space="preserve">The Annual Bulletin
of Industry &amp; Energy Statistics
</t>
    </r>
    <r>
      <rPr>
        <b/>
        <sz val="20"/>
        <color indexed="8"/>
        <rFont val="Arial"/>
        <family val="2"/>
      </rPr>
      <t>2016</t>
    </r>
  </si>
  <si>
    <r>
      <rPr>
        <b/>
        <sz val="20"/>
        <color indexed="8"/>
        <rFont val="Arial"/>
        <family val="2"/>
      </rPr>
      <t>العدد 35</t>
    </r>
    <r>
      <rPr>
        <b/>
        <sz val="16"/>
        <color indexed="8"/>
        <rFont val="Arial"/>
        <family val="2"/>
      </rPr>
      <t xml:space="preserve">
35</t>
    </r>
    <r>
      <rPr>
        <b/>
        <vertAlign val="superscript"/>
        <sz val="16"/>
        <color indexed="8"/>
        <rFont val="Arial"/>
        <family val="2"/>
      </rPr>
      <t>th</t>
    </r>
    <r>
      <rPr>
        <b/>
        <sz val="16"/>
        <color indexed="8"/>
        <rFont val="Arial"/>
        <family val="2"/>
      </rPr>
      <t xml:space="preserve"> Issue</t>
    </r>
  </si>
  <si>
    <t>Number of establishments and employees by size of establishment and main economic activity 2016</t>
  </si>
  <si>
    <t>عدد المنشآت والمشتغلين حسب حجم المنشأة والنشاط الاقتصادي الرئيسي 2016</t>
  </si>
  <si>
    <t xml:space="preserve">No of employees by nationality, sex and main economic activity 2016 </t>
  </si>
  <si>
    <t xml:space="preserve">عدد المشتغلين حسب الجنسية والجنس والنشاط الاقتصادي الرئيسي 2016 </t>
  </si>
  <si>
    <t xml:space="preserve">Estimates of value of intermediate goods by main economic activity 2016 </t>
  </si>
  <si>
    <t xml:space="preserve">تقديرات قيمة المستلزمات السلعية حسب النشاط الاقتصادي 2016 </t>
  </si>
  <si>
    <t>Estimates of value of intermediate services by main economic activity 2016</t>
  </si>
  <si>
    <t>تقديرات قيمة المستلزمات الخدمية حسب النشاط الاقتصادي 2016</t>
  </si>
  <si>
    <t xml:space="preserve">Estimates of Value added by main economic activity  2016 </t>
  </si>
  <si>
    <t xml:space="preserve">تقديرات القيمة المضافة حسب النشاط الاقتصادي الرئيسي 2016 </t>
  </si>
  <si>
    <t xml:space="preserve">Main economic indicators by sector and main economic activity 2016 </t>
  </si>
  <si>
    <t xml:space="preserve">أهم المؤشرات الاقتصادية حسب القطاع والنشاط الاقتصادي الرئيسي 2016 </t>
  </si>
  <si>
    <t xml:space="preserve">No of employees &amp; compensation of employees by nationality &amp; main economic activity  2016 </t>
  </si>
  <si>
    <t xml:space="preserve">عدد المشتغلين وتقديرات تعويضات العاملين حسب الجنسية والنشاط الاقتصادي الرئيسي 2016 </t>
  </si>
  <si>
    <t>No of employees and estimates of compensation of employees by occupation &amp; sex 2016</t>
  </si>
  <si>
    <t>عدد المشتغلين وتقديرات تعويضات العاملين حسب المهنة والجنس 2016</t>
  </si>
  <si>
    <t>تقديرات القيمة المضافة حسب النشاط الإقتصادي الرئيسي 2016</t>
  </si>
  <si>
    <t>37803</t>
  </si>
  <si>
    <t>78</t>
  </si>
  <si>
    <t>130</t>
  </si>
  <si>
    <t>27</t>
  </si>
  <si>
    <t>17473</t>
  </si>
  <si>
    <t>0</t>
  </si>
  <si>
    <t>2300</t>
  </si>
  <si>
    <t>1</t>
  </si>
  <si>
    <t>18030</t>
  </si>
  <si>
    <t>54</t>
  </si>
  <si>
    <t>124</t>
  </si>
  <si>
    <t>26</t>
  </si>
  <si>
    <t>110067</t>
  </si>
  <si>
    <t>1455</t>
  </si>
  <si>
    <t>8746</t>
  </si>
  <si>
    <t>1932</t>
  </si>
  <si>
    <t>7016</t>
  </si>
  <si>
    <t>109</t>
  </si>
  <si>
    <t>720</t>
  </si>
  <si>
    <t>160</t>
  </si>
  <si>
    <t>93</t>
  </si>
  <si>
    <t>268</t>
  </si>
  <si>
    <t>702</t>
  </si>
  <si>
    <t>1323</t>
  </si>
  <si>
    <t>3935</t>
  </si>
  <si>
    <t>76</t>
  </si>
  <si>
    <t>598</t>
  </si>
  <si>
    <t>132</t>
  </si>
  <si>
    <t>239</t>
  </si>
  <si>
    <t>58</t>
  </si>
  <si>
    <t>389</t>
  </si>
  <si>
    <t>56</t>
  </si>
  <si>
    <t>67</t>
  </si>
  <si>
    <t>2630</t>
  </si>
  <si>
    <t>677</t>
  </si>
  <si>
    <t>1953</t>
  </si>
  <si>
    <t>489</t>
  </si>
  <si>
    <t>90</t>
  </si>
  <si>
    <t>457</t>
  </si>
  <si>
    <t>32</t>
  </si>
  <si>
    <t>6705</t>
  </si>
  <si>
    <t>356</t>
  </si>
  <si>
    <t>5044</t>
  </si>
  <si>
    <t>1120</t>
  </si>
  <si>
    <t>399</t>
  </si>
  <si>
    <t>6306</t>
  </si>
  <si>
    <t>348</t>
  </si>
  <si>
    <t>104</t>
  </si>
  <si>
    <t>5598</t>
  </si>
  <si>
    <t>565</t>
  </si>
  <si>
    <t>123</t>
  </si>
  <si>
    <t>687</t>
  </si>
  <si>
    <t>304</t>
  </si>
  <si>
    <t>383</t>
  </si>
  <si>
    <t>4203</t>
  </si>
  <si>
    <t>38</t>
  </si>
  <si>
    <t>24</t>
  </si>
  <si>
    <t>4143</t>
  </si>
  <si>
    <t>37</t>
  </si>
  <si>
    <t>60</t>
  </si>
  <si>
    <t>846</t>
  </si>
  <si>
    <t>154</t>
  </si>
  <si>
    <t>8376</t>
  </si>
  <si>
    <t>522</t>
  </si>
  <si>
    <t>444</t>
  </si>
  <si>
    <t>346</t>
  </si>
  <si>
    <t>216</t>
  </si>
  <si>
    <t>6132</t>
  </si>
  <si>
    <t>95</t>
  </si>
  <si>
    <t>6115</t>
  </si>
  <si>
    <t>94</t>
  </si>
  <si>
    <t>26032</t>
  </si>
  <si>
    <t>202</t>
  </si>
  <si>
    <t>1334</t>
  </si>
  <si>
    <t>1844</t>
  </si>
  <si>
    <t>16874</t>
  </si>
  <si>
    <t>1803</t>
  </si>
  <si>
    <t>4177</t>
  </si>
  <si>
    <t>5142</t>
  </si>
  <si>
    <t>2211</t>
  </si>
  <si>
    <t>26525</t>
  </si>
  <si>
    <t>365</t>
  </si>
  <si>
    <t>1296</t>
  </si>
  <si>
    <t>264</t>
  </si>
  <si>
    <t>25236</t>
  </si>
  <si>
    <t>200</t>
  </si>
  <si>
    <t>776</t>
  </si>
  <si>
    <t>313</t>
  </si>
  <si>
    <t>1459</t>
  </si>
  <si>
    <t>20</t>
  </si>
  <si>
    <t>479</t>
  </si>
  <si>
    <t>458</t>
  </si>
  <si>
    <t>505</t>
  </si>
  <si>
    <t>1840</t>
  </si>
  <si>
    <t>1831</t>
  </si>
  <si>
    <t>559</t>
  </si>
  <si>
    <t>520</t>
  </si>
  <si>
    <t>39</t>
  </si>
  <si>
    <t>564</t>
  </si>
  <si>
    <t>494</t>
  </si>
  <si>
    <t>70</t>
  </si>
  <si>
    <t>3804</t>
  </si>
  <si>
    <t>616</t>
  </si>
  <si>
    <t>147</t>
  </si>
  <si>
    <t>141</t>
  </si>
  <si>
    <t>86</t>
  </si>
  <si>
    <t>55</t>
  </si>
  <si>
    <t>999</t>
  </si>
  <si>
    <t>256</t>
  </si>
  <si>
    <t>69</t>
  </si>
  <si>
    <t>50</t>
  </si>
  <si>
    <t>28</t>
  </si>
  <si>
    <t>339</t>
  </si>
  <si>
    <t>191</t>
  </si>
  <si>
    <t>610</t>
  </si>
  <si>
    <t>4826</t>
  </si>
  <si>
    <t>1930</t>
  </si>
  <si>
    <t>554</t>
  </si>
  <si>
    <t>732</t>
  </si>
  <si>
    <t>409</t>
  </si>
  <si>
    <t>162</t>
  </si>
  <si>
    <t>161</t>
  </si>
  <si>
    <t>644</t>
  </si>
  <si>
    <t>37933</t>
  </si>
  <si>
    <t>105</t>
  </si>
  <si>
    <t>2306</t>
  </si>
  <si>
    <t>18154</t>
  </si>
  <si>
    <t>80</t>
  </si>
  <si>
    <t>118813</t>
  </si>
  <si>
    <t>3387</t>
  </si>
  <si>
    <t>7736</t>
  </si>
  <si>
    <t>269</t>
  </si>
  <si>
    <t>1331</t>
  </si>
  <si>
    <t>4533</t>
  </si>
  <si>
    <t>208</t>
  </si>
  <si>
    <t>297</t>
  </si>
  <si>
    <t>25</t>
  </si>
  <si>
    <t>445</t>
  </si>
  <si>
    <t>22</t>
  </si>
  <si>
    <t>579</t>
  </si>
  <si>
    <t>547</t>
  </si>
  <si>
    <t>11749</t>
  </si>
  <si>
    <t>1476</t>
  </si>
  <si>
    <t>11350</t>
  </si>
  <si>
    <t>1468</t>
  </si>
  <si>
    <t>6163</t>
  </si>
  <si>
    <t>4333</t>
  </si>
  <si>
    <t>62</t>
  </si>
  <si>
    <t>4273</t>
  </si>
  <si>
    <t>61</t>
  </si>
  <si>
    <t>8382</t>
  </si>
  <si>
    <t>33</t>
  </si>
  <si>
    <t>26039</t>
  </si>
  <si>
    <t>204</t>
  </si>
  <si>
    <t>1341</t>
  </si>
  <si>
    <t>27821</t>
  </si>
  <si>
    <t>629</t>
  </si>
  <si>
    <t>26532</t>
  </si>
  <si>
    <t>612</t>
  </si>
  <si>
    <t>1472</t>
  </si>
  <si>
    <t>23</t>
  </si>
  <si>
    <t>508</t>
  </si>
  <si>
    <t>4420</t>
  </si>
  <si>
    <t>205</t>
  </si>
  <si>
    <t>144</t>
  </si>
  <si>
    <t>1255</t>
  </si>
  <si>
    <t>530</t>
  </si>
  <si>
    <t>163502</t>
  </si>
  <si>
    <t>3526</t>
  </si>
  <si>
    <t>154626</t>
  </si>
  <si>
    <t>1567</t>
  </si>
  <si>
    <t>8876</t>
  </si>
  <si>
    <t>1959</t>
  </si>
  <si>
    <t>Manufacture of paper and paper products</t>
  </si>
  <si>
    <t>Manufacture of corrugated paper and paperboard and of containers of paper and paperboard</t>
  </si>
  <si>
    <t>Treatment and disposal of hazardous waste</t>
  </si>
  <si>
    <t>صُنع البُسط والسجاد</t>
  </si>
  <si>
    <t>تفصيل وخياطة وحياكة الملابس الرجالية والنسائية (محلات تفصيل خياطة الملابس - الخياطون )</t>
  </si>
  <si>
    <t>صنع شبكات الأسلاك وأجهزة شبكات الأسلاك ويشمل (صنع كابلات الالياف البصرية ،صنع الكابلات الكهربائيه والالكترونية)</t>
  </si>
  <si>
    <t>إصلاح المنتجات المعدنية المصنوعة</t>
  </si>
  <si>
    <t>إصلاح الآلات</t>
  </si>
  <si>
    <t>إصلاح المعدات الكهربائية</t>
  </si>
  <si>
    <t>معالجة النفايات غير الخطرة وتصريفها</t>
  </si>
  <si>
    <t>معالجة النفايات الخطرة وتصريفها</t>
  </si>
  <si>
    <r>
      <rPr>
        <b/>
        <sz val="10"/>
        <rFont val="Arial"/>
        <family val="2"/>
      </rPr>
      <t>المواد الخام</t>
    </r>
    <r>
      <rPr>
        <b/>
        <sz val="9"/>
        <rFont val="Arial"/>
        <family val="2"/>
      </rPr>
      <t xml:space="preserve">
</t>
    </r>
    <r>
      <rPr>
        <sz val="8"/>
        <rFont val="Arial"/>
        <family val="2"/>
      </rPr>
      <t>Raw Materiel</t>
    </r>
  </si>
  <si>
    <r>
      <rPr>
        <b/>
        <sz val="10"/>
        <rFont val="Arial"/>
        <family val="2"/>
      </rPr>
      <t>وقود وزيوت</t>
    </r>
    <r>
      <rPr>
        <b/>
        <sz val="9"/>
        <rFont val="Arial"/>
        <family val="2"/>
      </rPr>
      <t xml:space="preserve">
</t>
    </r>
    <r>
      <rPr>
        <sz val="8"/>
        <rFont val="Arial"/>
        <family val="2"/>
      </rPr>
      <t>Fuels &amp; Oils</t>
    </r>
  </si>
  <si>
    <r>
      <rPr>
        <b/>
        <sz val="10"/>
        <rFont val="Arial"/>
        <family val="2"/>
      </rPr>
      <t>مواد تعبئه وتغليف</t>
    </r>
    <r>
      <rPr>
        <b/>
        <sz val="9"/>
        <rFont val="Arial"/>
        <family val="2"/>
      </rPr>
      <t xml:space="preserve">
</t>
    </r>
    <r>
      <rPr>
        <sz val="8"/>
        <rFont val="Arial"/>
        <family val="2"/>
      </rPr>
      <t>Packing Material</t>
    </r>
  </si>
  <si>
    <r>
      <rPr>
        <b/>
        <sz val="10"/>
        <rFont val="Arial"/>
        <family val="2"/>
      </rPr>
      <t>كهرباء</t>
    </r>
    <r>
      <rPr>
        <b/>
        <sz val="9"/>
        <rFont val="Arial"/>
        <family val="2"/>
      </rPr>
      <t xml:space="preserve">
</t>
    </r>
    <r>
      <rPr>
        <sz val="8"/>
        <rFont val="Arial"/>
        <family val="2"/>
      </rPr>
      <t>Electricity</t>
    </r>
  </si>
  <si>
    <r>
      <rPr>
        <b/>
        <sz val="10"/>
        <rFont val="Arial"/>
        <family val="2"/>
      </rPr>
      <t>مــاء</t>
    </r>
    <r>
      <rPr>
        <b/>
        <sz val="9"/>
        <rFont val="Arial"/>
        <family val="2"/>
      </rPr>
      <t xml:space="preserve">
</t>
    </r>
    <r>
      <rPr>
        <sz val="8"/>
        <rFont val="Arial"/>
        <family val="2"/>
      </rPr>
      <t>Water</t>
    </r>
  </si>
  <si>
    <r>
      <rPr>
        <b/>
        <sz val="10"/>
        <rFont val="Arial"/>
        <family val="2"/>
      </rPr>
      <t>قطع غيار وعدد وأدوات مستهلكه</t>
    </r>
    <r>
      <rPr>
        <b/>
        <sz val="9"/>
        <rFont val="Arial"/>
        <family val="2"/>
      </rPr>
      <t xml:space="preserve">
</t>
    </r>
    <r>
      <rPr>
        <sz val="8"/>
        <rFont val="Arial"/>
        <family val="2"/>
      </rPr>
      <t>Spare Parts and Consumable tools</t>
    </r>
  </si>
  <si>
    <r>
      <rPr>
        <b/>
        <sz val="10"/>
        <rFont val="Arial"/>
        <family val="2"/>
      </rPr>
      <t>أدوات كتابية وقرطاسية ومطبوعات</t>
    </r>
    <r>
      <rPr>
        <b/>
        <sz val="9"/>
        <rFont val="Arial"/>
        <family val="2"/>
      </rPr>
      <t xml:space="preserve">
</t>
    </r>
    <r>
      <rPr>
        <sz val="8"/>
        <rFont val="Arial"/>
        <family val="2"/>
      </rPr>
      <t>Stationery and Printed matters</t>
    </r>
  </si>
  <si>
    <r>
      <rPr>
        <b/>
        <sz val="10"/>
        <rFont val="Arial"/>
        <family val="2"/>
      </rPr>
      <t>رمز النشاط</t>
    </r>
    <r>
      <rPr>
        <b/>
        <sz val="8"/>
        <rFont val="Arial"/>
        <family val="2"/>
      </rPr>
      <t xml:space="preserve">
</t>
    </r>
    <r>
      <rPr>
        <sz val="8"/>
        <rFont val="Arial"/>
        <family val="2"/>
      </rPr>
      <t>Activity Code</t>
    </r>
  </si>
  <si>
    <r>
      <rPr>
        <b/>
        <sz val="10"/>
        <rFont val="Arial"/>
        <family val="2"/>
      </rPr>
      <t>مواد سلعيه أخــرى</t>
    </r>
    <r>
      <rPr>
        <b/>
        <sz val="9"/>
        <rFont val="Arial"/>
        <family val="2"/>
      </rPr>
      <t xml:space="preserve">
</t>
    </r>
    <r>
      <rPr>
        <sz val="8"/>
        <rFont val="Arial"/>
        <family val="2"/>
      </rPr>
      <t>Other goods</t>
    </r>
  </si>
  <si>
    <r>
      <rPr>
        <b/>
        <sz val="10"/>
        <rFont val="Arial"/>
        <family val="2"/>
      </rPr>
      <t>المجموع</t>
    </r>
    <r>
      <rPr>
        <b/>
        <sz val="9"/>
        <rFont val="Arial"/>
        <family val="2"/>
      </rPr>
      <t xml:space="preserve">
</t>
    </r>
    <r>
      <rPr>
        <b/>
        <sz val="8"/>
        <rFont val="Arial"/>
        <family val="2"/>
      </rPr>
      <t>Total</t>
    </r>
  </si>
  <si>
    <r>
      <rPr>
        <b/>
        <sz val="9"/>
        <rFont val="Arial"/>
        <family val="2"/>
      </rPr>
      <t>إيجارات اّلات ومعدات</t>
    </r>
    <r>
      <rPr>
        <sz val="7"/>
        <rFont val="Arial"/>
        <family val="2"/>
      </rPr>
      <t xml:space="preserve">
Rents of machinery and equipment</t>
    </r>
  </si>
  <si>
    <r>
      <rPr>
        <b/>
        <sz val="9"/>
        <rFont val="Arial"/>
        <family val="2"/>
      </rPr>
      <t>إيجارات مباني غير سكنية</t>
    </r>
    <r>
      <rPr>
        <b/>
        <sz val="10"/>
        <rFont val="Arial"/>
        <family val="2"/>
      </rPr>
      <t xml:space="preserve">
</t>
    </r>
    <r>
      <rPr>
        <sz val="7"/>
        <rFont val="Arial"/>
        <family val="2"/>
      </rPr>
      <t>Rents of non- residential buildings(1)</t>
    </r>
  </si>
  <si>
    <r>
      <rPr>
        <b/>
        <sz val="9"/>
        <rFont val="Arial"/>
        <family val="2"/>
      </rPr>
      <t>إيجارات وسائل نقـل</t>
    </r>
    <r>
      <rPr>
        <sz val="7"/>
        <rFont val="Arial"/>
        <family val="2"/>
      </rPr>
      <t xml:space="preserve">
Rents of transportati on equipment</t>
    </r>
  </si>
  <si>
    <r>
      <rPr>
        <b/>
        <sz val="9"/>
        <rFont val="Arial"/>
        <family val="2"/>
      </rPr>
      <t>صيانة مبانــي</t>
    </r>
    <r>
      <rPr>
        <sz val="7"/>
        <rFont val="Arial"/>
        <family val="2"/>
      </rPr>
      <t xml:space="preserve">
Building repairs and maintenance</t>
    </r>
  </si>
  <si>
    <r>
      <rPr>
        <b/>
        <sz val="9"/>
        <rFont val="Arial"/>
        <family val="2"/>
      </rPr>
      <t>صيانة الات ومعـدات</t>
    </r>
    <r>
      <rPr>
        <sz val="7"/>
        <rFont val="Arial"/>
        <family val="2"/>
      </rPr>
      <t xml:space="preserve">
Machinery And Equipment Maintenanc e</t>
    </r>
  </si>
  <si>
    <r>
      <rPr>
        <b/>
        <sz val="9"/>
        <rFont val="Arial"/>
        <family val="2"/>
      </rPr>
      <t>نقل وانتقالات عامة تشمل مصاريف سفر لمهمات رسمية</t>
    </r>
    <r>
      <rPr>
        <sz val="7"/>
        <rFont val="Arial"/>
        <family val="2"/>
      </rPr>
      <t xml:space="preserve">
Transporta tion (include Travel Expenses for Official Trips)</t>
    </r>
  </si>
  <si>
    <r>
      <rPr>
        <b/>
        <sz val="9"/>
        <rFont val="Arial"/>
        <family val="2"/>
      </rPr>
      <t>تشغيل لدى الغير وخدمات صناعية</t>
    </r>
    <r>
      <rPr>
        <sz val="7"/>
        <rFont val="Arial"/>
        <family val="2"/>
      </rPr>
      <t xml:space="preserve">
Work Done &amp; Industrial Services Rendered By Others</t>
    </r>
  </si>
  <si>
    <r>
      <rPr>
        <b/>
        <sz val="9"/>
        <rFont val="Arial"/>
        <family val="2"/>
      </rPr>
      <t>خسائر بضائع مشتراة بغرض البيع</t>
    </r>
    <r>
      <rPr>
        <sz val="7"/>
        <rFont val="Arial"/>
        <family val="2"/>
      </rPr>
      <t xml:space="preserve">
Losses of Goods for Sale</t>
    </r>
  </si>
  <si>
    <r>
      <rPr>
        <b/>
        <sz val="9"/>
        <rFont val="Arial"/>
        <family val="2"/>
      </rPr>
      <t>أخرى - بريد طباعة - دعاية - هاتف</t>
    </r>
    <r>
      <rPr>
        <sz val="7"/>
        <rFont val="Arial"/>
        <family val="2"/>
      </rPr>
      <t xml:space="preserve">
Other Service Expenses (Mail,Publ icity,Tele phone ... etc.</t>
    </r>
  </si>
  <si>
    <t>6307</t>
  </si>
  <si>
    <t>670</t>
  </si>
  <si>
    <t>5636</t>
  </si>
  <si>
    <t>110</t>
  </si>
  <si>
    <t>6184</t>
  </si>
  <si>
    <t>658</t>
  </si>
  <si>
    <t>5526</t>
  </si>
  <si>
    <t>186052</t>
  </si>
  <si>
    <t>28906</t>
  </si>
  <si>
    <t>390</t>
  </si>
  <si>
    <t>215</t>
  </si>
  <si>
    <t>4102</t>
  </si>
  <si>
    <t>7910</t>
  </si>
  <si>
    <t>2338</t>
  </si>
  <si>
    <t>4030</t>
  </si>
  <si>
    <t>1090</t>
  </si>
  <si>
    <t>137071</t>
  </si>
  <si>
    <t>19739</t>
  </si>
  <si>
    <t>2119</t>
  </si>
  <si>
    <t>31</t>
  </si>
  <si>
    <t>211</t>
  </si>
  <si>
    <t>46</t>
  </si>
  <si>
    <t>545</t>
  </si>
  <si>
    <t>1650</t>
  </si>
  <si>
    <t>470</t>
  </si>
  <si>
    <t>14055</t>
  </si>
  <si>
    <t>87</t>
  </si>
  <si>
    <t>72</t>
  </si>
  <si>
    <t>16261</t>
  </si>
  <si>
    <t>272</t>
  </si>
  <si>
    <t>485</t>
  </si>
  <si>
    <t>1634</t>
  </si>
  <si>
    <t>12411</t>
  </si>
  <si>
    <t>708</t>
  </si>
  <si>
    <t>2683</t>
  </si>
  <si>
    <t>655</t>
  </si>
  <si>
    <t>42</t>
  </si>
  <si>
    <t>340</t>
  </si>
  <si>
    <t>464</t>
  </si>
  <si>
    <t>864</t>
  </si>
  <si>
    <t>1892</t>
  </si>
  <si>
    <t>92</t>
  </si>
  <si>
    <t>1638</t>
  </si>
  <si>
    <t>103835</t>
  </si>
  <si>
    <t>25264</t>
  </si>
  <si>
    <t>3563</t>
  </si>
  <si>
    <t>2197</t>
  </si>
  <si>
    <t>1425</t>
  </si>
  <si>
    <t>570</t>
  </si>
  <si>
    <t>59</t>
  </si>
  <si>
    <t>70579</t>
  </si>
  <si>
    <t>178</t>
  </si>
  <si>
    <t>16105</t>
  </si>
  <si>
    <t>1286</t>
  </si>
  <si>
    <t>14819</t>
  </si>
  <si>
    <t>4231</t>
  </si>
  <si>
    <t>418</t>
  </si>
  <si>
    <t>48</t>
  </si>
  <si>
    <t>3728</t>
  </si>
  <si>
    <t>481</t>
  </si>
  <si>
    <t>480</t>
  </si>
  <si>
    <t>180</t>
  </si>
  <si>
    <t>168</t>
  </si>
  <si>
    <t>28768</t>
  </si>
  <si>
    <t>640</t>
  </si>
  <si>
    <t>181</t>
  </si>
  <si>
    <t>296</t>
  </si>
  <si>
    <t>3683</t>
  </si>
  <si>
    <t>126</t>
  </si>
  <si>
    <t>1697</t>
  </si>
  <si>
    <t>424</t>
  </si>
  <si>
    <t>21721</t>
  </si>
  <si>
    <t>183</t>
  </si>
  <si>
    <t>121</t>
  </si>
  <si>
    <t>7314</t>
  </si>
  <si>
    <t>278</t>
  </si>
  <si>
    <t>112</t>
  </si>
  <si>
    <t>6686</t>
  </si>
  <si>
    <t>3212</t>
  </si>
  <si>
    <t>134</t>
  </si>
  <si>
    <t>2910</t>
  </si>
  <si>
    <t>400</t>
  </si>
  <si>
    <t>360</t>
  </si>
  <si>
    <t>1987</t>
  </si>
  <si>
    <t>1739</t>
  </si>
  <si>
    <t>825</t>
  </si>
  <si>
    <t>811</t>
  </si>
  <si>
    <t>192359</t>
  </si>
  <si>
    <t>29576</t>
  </si>
  <si>
    <t>7911</t>
  </si>
  <si>
    <t>142707</t>
  </si>
  <si>
    <r>
      <rPr>
        <b/>
        <sz val="10"/>
        <rFont val="Arial"/>
        <family val="2"/>
      </rPr>
      <t>الإهتلاكات</t>
    </r>
    <r>
      <rPr>
        <b/>
        <sz val="8"/>
        <rFont val="Arial"/>
        <family val="2"/>
      </rPr>
      <t xml:space="preserve">
Depreciat ions</t>
    </r>
  </si>
  <si>
    <r>
      <rPr>
        <b/>
        <sz val="10"/>
        <rFont val="Arial"/>
        <family val="2"/>
      </rPr>
      <t>القيمة المضافة الإجمالية</t>
    </r>
    <r>
      <rPr>
        <b/>
        <sz val="8"/>
        <rFont val="Arial"/>
        <family val="2"/>
      </rPr>
      <t xml:space="preserve">
Gross Value Added</t>
    </r>
  </si>
  <si>
    <r>
      <rPr>
        <b/>
        <sz val="10"/>
        <rFont val="Arial"/>
        <family val="2"/>
      </rPr>
      <t>القيمة المضافة الصافية</t>
    </r>
    <r>
      <rPr>
        <b/>
        <sz val="8"/>
        <rFont val="Arial"/>
        <family val="2"/>
      </rPr>
      <t xml:space="preserve">
Net Value Added</t>
    </r>
  </si>
  <si>
    <t>29937</t>
  </si>
  <si>
    <t>29940</t>
  </si>
  <si>
    <t>8801</t>
  </si>
  <si>
    <t>6309</t>
  </si>
  <si>
    <t>2492</t>
  </si>
  <si>
    <t>38741</t>
  </si>
  <si>
    <t>1376</t>
  </si>
  <si>
    <t>1379</t>
  </si>
  <si>
    <t>521</t>
  </si>
  <si>
    <t>397</t>
  </si>
  <si>
    <t>1900</t>
  </si>
  <si>
    <t>28561</t>
  </si>
  <si>
    <t>8280</t>
  </si>
  <si>
    <t>6185</t>
  </si>
  <si>
    <t>2095</t>
  </si>
  <si>
    <t>36841</t>
  </si>
  <si>
    <t>722583</t>
  </si>
  <si>
    <t>21838</t>
  </si>
  <si>
    <t>744421</t>
  </si>
  <si>
    <t>703968</t>
  </si>
  <si>
    <t>186055</t>
  </si>
  <si>
    <t>517913</t>
  </si>
  <si>
    <t>1448389</t>
  </si>
  <si>
    <t>258950</t>
  </si>
  <si>
    <t>1189439</t>
  </si>
  <si>
    <t>84786</t>
  </si>
  <si>
    <t>3477</t>
  </si>
  <si>
    <t>88263</t>
  </si>
  <si>
    <t>105148</t>
  </si>
  <si>
    <t>19740</t>
  </si>
  <si>
    <t>85408</t>
  </si>
  <si>
    <t>193411</t>
  </si>
  <si>
    <t>12480</t>
  </si>
  <si>
    <t>180931</t>
  </si>
  <si>
    <t>1417</t>
  </si>
  <si>
    <t>723</t>
  </si>
  <si>
    <t>636</t>
  </si>
  <si>
    <t>2140</t>
  </si>
  <si>
    <t>73606</t>
  </si>
  <si>
    <t>2280</t>
  </si>
  <si>
    <t>75886</t>
  </si>
  <si>
    <t>94315</t>
  </si>
  <si>
    <t>78054</t>
  </si>
  <si>
    <t>170201</t>
  </si>
  <si>
    <t>12307</t>
  </si>
  <si>
    <t>157894</t>
  </si>
  <si>
    <t>2654</t>
  </si>
  <si>
    <t>84</t>
  </si>
  <si>
    <t>2738</t>
  </si>
  <si>
    <t>3836</t>
  </si>
  <si>
    <t>3128</t>
  </si>
  <si>
    <t>6574</t>
  </si>
  <si>
    <t>7109</t>
  </si>
  <si>
    <t>1113</t>
  </si>
  <si>
    <t>8222</t>
  </si>
  <si>
    <t>6274</t>
  </si>
  <si>
    <t>2684</t>
  </si>
  <si>
    <t>3590</t>
  </si>
  <si>
    <t>14496</t>
  </si>
  <si>
    <t>173</t>
  </si>
  <si>
    <t>14323</t>
  </si>
  <si>
    <t>7072</t>
  </si>
  <si>
    <t>7110</t>
  </si>
  <si>
    <t>5693</t>
  </si>
  <si>
    <t>3801</t>
  </si>
  <si>
    <t>12803</t>
  </si>
  <si>
    <t>1317</t>
  </si>
  <si>
    <t>11486</t>
  </si>
  <si>
    <t>395357</t>
  </si>
  <si>
    <t>4829</t>
  </si>
  <si>
    <t>400186</t>
  </si>
  <si>
    <t>376699</t>
  </si>
  <si>
    <t>103837</t>
  </si>
  <si>
    <t>272862</t>
  </si>
  <si>
    <t>776885</t>
  </si>
  <si>
    <t>226459</t>
  </si>
  <si>
    <t>550426</t>
  </si>
  <si>
    <t>71805</t>
  </si>
  <si>
    <t>10831</t>
  </si>
  <si>
    <t>82636</t>
  </si>
  <si>
    <t>69978</t>
  </si>
  <si>
    <t>53873</t>
  </si>
  <si>
    <t>152614</t>
  </si>
  <si>
    <t>11838</t>
  </si>
  <si>
    <t>1154</t>
  </si>
  <si>
    <t>12992</t>
  </si>
  <si>
    <t>12046</t>
  </si>
  <si>
    <t>7815</t>
  </si>
  <si>
    <t>25038</t>
  </si>
  <si>
    <t>675</t>
  </si>
  <si>
    <t>685</t>
  </si>
  <si>
    <t>1552</t>
  </si>
  <si>
    <t>1071</t>
  </si>
  <si>
    <t>2237</t>
  </si>
  <si>
    <t>353</t>
  </si>
  <si>
    <t>52</t>
  </si>
  <si>
    <t>405</t>
  </si>
  <si>
    <t>631</t>
  </si>
  <si>
    <t>451</t>
  </si>
  <si>
    <t>1036</t>
  </si>
  <si>
    <t>103662</t>
  </si>
  <si>
    <t>1163</t>
  </si>
  <si>
    <t>104825</t>
  </si>
  <si>
    <t>104054</t>
  </si>
  <si>
    <t>75286</t>
  </si>
  <si>
    <t>208879</t>
  </si>
  <si>
    <t>18694</t>
  </si>
  <si>
    <t>190185</t>
  </si>
  <si>
    <t>2535</t>
  </si>
  <si>
    <t>531</t>
  </si>
  <si>
    <t>3066</t>
  </si>
  <si>
    <t>1655</t>
  </si>
  <si>
    <t>377</t>
  </si>
  <si>
    <t>2032</t>
  </si>
  <si>
    <t>880</t>
  </si>
  <si>
    <t>1034</t>
  </si>
  <si>
    <t>32314</t>
  </si>
  <si>
    <t>32516</t>
  </si>
  <si>
    <t>20249</t>
  </si>
  <si>
    <t>12935</t>
  </si>
  <si>
    <t>52765</t>
  </si>
  <si>
    <t>237</t>
  </si>
  <si>
    <t>113</t>
  </si>
  <si>
    <t>417</t>
  </si>
  <si>
    <t>11949</t>
  </si>
  <si>
    <t>82</t>
  </si>
  <si>
    <t>12031</t>
  </si>
  <si>
    <t>7207</t>
  </si>
  <si>
    <t>3211</t>
  </si>
  <si>
    <t>3996</t>
  </si>
  <si>
    <t>19238</t>
  </si>
  <si>
    <t>996</t>
  </si>
  <si>
    <t>44</t>
  </si>
  <si>
    <t>1440</t>
  </si>
  <si>
    <t>8663</t>
  </si>
  <si>
    <t>8739</t>
  </si>
  <si>
    <t>5721</t>
  </si>
  <si>
    <t>1986</t>
  </si>
  <si>
    <t>3735</t>
  </si>
  <si>
    <t>14460</t>
  </si>
  <si>
    <t>2290</t>
  </si>
  <si>
    <t>2296</t>
  </si>
  <si>
    <t>1042</t>
  </si>
  <si>
    <t>217</t>
  </si>
  <si>
    <t>3338</t>
  </si>
  <si>
    <t>752520</t>
  </si>
  <si>
    <t>21841</t>
  </si>
  <si>
    <t>774361</t>
  </si>
  <si>
    <t>712769</t>
  </si>
  <si>
    <t>192364</t>
  </si>
  <si>
    <t>520405</t>
  </si>
  <si>
    <t>1487130</t>
  </si>
  <si>
    <t>1228180</t>
  </si>
  <si>
    <t>2016</t>
  </si>
  <si>
    <t>25429</t>
  </si>
  <si>
    <t>4509</t>
  </si>
  <si>
    <t>230317</t>
  </si>
  <si>
    <t>298011</t>
  </si>
  <si>
    <t>16.28</t>
  </si>
  <si>
    <t>6.43</t>
  </si>
  <si>
    <t>35226</t>
  </si>
  <si>
    <t>984</t>
  </si>
  <si>
    <t>392</t>
  </si>
  <si>
    <t>229843</t>
  </si>
  <si>
    <t>316667</t>
  </si>
  <si>
    <t>6.50</t>
  </si>
  <si>
    <t>20.92</t>
  </si>
  <si>
    <t>98025</t>
  </si>
  <si>
    <t>24445</t>
  </si>
  <si>
    <t>4117</t>
  </si>
  <si>
    <t>230340</t>
  </si>
  <si>
    <t>297108</t>
  </si>
  <si>
    <t>16.79</t>
  </si>
  <si>
    <t>5.69</t>
  </si>
  <si>
    <t>33200</t>
  </si>
  <si>
    <t>511474</t>
  </si>
  <si>
    <t>211109</t>
  </si>
  <si>
    <t>85116</t>
  </si>
  <si>
    <t>165606</t>
  </si>
  <si>
    <t>12.85</t>
  </si>
  <si>
    <t>35.76</t>
  </si>
  <si>
    <t>58917</t>
  </si>
  <si>
    <t>25869</t>
  </si>
  <si>
    <t>122587</t>
  </si>
  <si>
    <t>268627</t>
  </si>
  <si>
    <t>10.21</t>
  </si>
  <si>
    <t>44.16</t>
  </si>
  <si>
    <t>35930</t>
  </si>
  <si>
    <t>1141</t>
  </si>
  <si>
    <t>277</t>
  </si>
  <si>
    <t>177213</t>
  </si>
  <si>
    <t>267538</t>
  </si>
  <si>
    <t>4.06</t>
  </si>
  <si>
    <t>29.70</t>
  </si>
  <si>
    <t>34625</t>
  </si>
  <si>
    <t>51878</t>
  </si>
  <si>
    <t>21727</t>
  </si>
  <si>
    <t>126898</t>
  </si>
  <si>
    <t>284617</t>
  </si>
  <si>
    <t>9.55</t>
  </si>
  <si>
    <t>45.86</t>
  </si>
  <si>
    <t>36333</t>
  </si>
  <si>
    <t>935</t>
  </si>
  <si>
    <t>1719</t>
  </si>
  <si>
    <t>47215</t>
  </si>
  <si>
    <t>113350</t>
  </si>
  <si>
    <t>10.77</t>
  </si>
  <si>
    <t>47.58</t>
  </si>
  <si>
    <t>29645</t>
  </si>
  <si>
    <t>4963</t>
  </si>
  <si>
    <t>2146</t>
  </si>
  <si>
    <t>146808</t>
  </si>
  <si>
    <t>258853</t>
  </si>
  <si>
    <t>18.52</t>
  </si>
  <si>
    <t>24.77</t>
  </si>
  <si>
    <t>38322</t>
  </si>
  <si>
    <t>4142</t>
  </si>
  <si>
    <t>2930</t>
  </si>
  <si>
    <t>79001</t>
  </si>
  <si>
    <t>142258</t>
  </si>
  <si>
    <t>14.78</t>
  </si>
  <si>
    <t>29.69</t>
  </si>
  <si>
    <t>32558</t>
  </si>
  <si>
    <t>277175</t>
  </si>
  <si>
    <t>118183</t>
  </si>
  <si>
    <t>79339</t>
  </si>
  <si>
    <t>154022</t>
  </si>
  <si>
    <t>13.37</t>
  </si>
  <si>
    <t>35.12</t>
  </si>
  <si>
    <t>23708</t>
  </si>
  <si>
    <t>60382</t>
  </si>
  <si>
    <t>11423</t>
  </si>
  <si>
    <t>146258</t>
  </si>
  <si>
    <t>270114</t>
  </si>
  <si>
    <t>10.55</t>
  </si>
  <si>
    <t>35.30</t>
  </si>
  <si>
    <t>20218</t>
  </si>
  <si>
    <t>7971</t>
  </si>
  <si>
    <t>3867</t>
  </si>
  <si>
    <t>99939</t>
  </si>
  <si>
    <t>192599</t>
  </si>
  <si>
    <t>16.90</t>
  </si>
  <si>
    <t>31.21</t>
  </si>
  <si>
    <t>29746</t>
  </si>
  <si>
    <t>513</t>
  </si>
  <si>
    <t>114170</t>
  </si>
  <si>
    <t>372840</t>
  </si>
  <si>
    <t>21.51</t>
  </si>
  <si>
    <t>47.86</t>
  </si>
  <si>
    <t>27033</t>
  </si>
  <si>
    <t>57825</t>
  </si>
  <si>
    <t>148000</t>
  </si>
  <si>
    <t>17.40</t>
  </si>
  <si>
    <t>43.53</t>
  </si>
  <si>
    <t>29400</t>
  </si>
  <si>
    <t>70173</t>
  </si>
  <si>
    <t>33489</t>
  </si>
  <si>
    <t>80883</t>
  </si>
  <si>
    <t>161172</t>
  </si>
  <si>
    <t>13.77</t>
  </si>
  <si>
    <t>36.04</t>
  </si>
  <si>
    <t>26579</t>
  </si>
  <si>
    <t>198</t>
  </si>
  <si>
    <t>195035</t>
  </si>
  <si>
    <t>235877</t>
  </si>
  <si>
    <t>5.98</t>
  </si>
  <si>
    <t>11.34</t>
  </si>
  <si>
    <t>15231</t>
  </si>
  <si>
    <t>1512</t>
  </si>
  <si>
    <t>165560</t>
  </si>
  <si>
    <t>203240</t>
  </si>
  <si>
    <t>5.96</t>
  </si>
  <si>
    <t>12.58</t>
  </si>
  <si>
    <t>14400</t>
  </si>
  <si>
    <t>826</t>
  </si>
  <si>
    <t>293287</t>
  </si>
  <si>
    <t>344667</t>
  </si>
  <si>
    <t>6.00</t>
  </si>
  <si>
    <t>8.91</t>
  </si>
  <si>
    <t>18000</t>
  </si>
  <si>
    <t>20714</t>
  </si>
  <si>
    <t>11600</t>
  </si>
  <si>
    <t>52786</t>
  </si>
  <si>
    <t>85657</t>
  </si>
  <si>
    <t>13.86</t>
  </si>
  <si>
    <t>24.51</t>
  </si>
  <si>
    <t>18831</t>
  </si>
  <si>
    <t>145</t>
  </si>
  <si>
    <t>79298</t>
  </si>
  <si>
    <t>139040</t>
  </si>
  <si>
    <t>27.01</t>
  </si>
  <si>
    <t>15.95</t>
  </si>
  <si>
    <t>30800</t>
  </si>
  <si>
    <t>8799</t>
  </si>
  <si>
    <t>3149</t>
  </si>
  <si>
    <t>46993</t>
  </si>
  <si>
    <t>75151</t>
  </si>
  <si>
    <t>16.69</t>
  </si>
  <si>
    <t>20.77</t>
  </si>
  <si>
    <t>12956</t>
  </si>
  <si>
    <t>660</t>
  </si>
  <si>
    <t>336</t>
  </si>
  <si>
    <t>35571</t>
  </si>
  <si>
    <t>51429</t>
  </si>
  <si>
    <t>27.78</t>
  </si>
  <si>
    <t>3.06</t>
  </si>
  <si>
    <t>12000</t>
  </si>
  <si>
    <t>6499</t>
  </si>
  <si>
    <t>2164</t>
  </si>
  <si>
    <t>45752</t>
  </si>
  <si>
    <t>75709</t>
  </si>
  <si>
    <t>13.74</t>
  </si>
  <si>
    <t>25.83</t>
  </si>
  <si>
    <t>12155</t>
  </si>
  <si>
    <t>1640</t>
  </si>
  <si>
    <t>649</t>
  </si>
  <si>
    <t>62037</t>
  </si>
  <si>
    <t>90219</t>
  </si>
  <si>
    <t>24.73</t>
  </si>
  <si>
    <t>6.51</t>
  </si>
  <si>
    <t>17528</t>
  </si>
  <si>
    <t>536903</t>
  </si>
  <si>
    <t>215618</t>
  </si>
  <si>
    <t>87242</t>
  </si>
  <si>
    <t>167545</t>
  </si>
  <si>
    <t>12.94</t>
  </si>
  <si>
    <t>34.99</t>
  </si>
  <si>
    <t>24603</t>
  </si>
  <si>
    <t>12359782</t>
  </si>
  <si>
    <t>8140065</t>
  </si>
  <si>
    <t>4219717</t>
  </si>
  <si>
    <t>32058</t>
  </si>
  <si>
    <t>5745</t>
  </si>
  <si>
    <t>10638407</t>
  </si>
  <si>
    <t>6571715</t>
  </si>
  <si>
    <t>4066692</t>
  </si>
  <si>
    <t>12022</t>
  </si>
  <si>
    <t>5451</t>
  </si>
  <si>
    <t>38314</t>
  </si>
  <si>
    <t>35964</t>
  </si>
  <si>
    <t>2350</t>
  </si>
  <si>
    <t>2278</t>
  </si>
  <si>
    <t>1683061</t>
  </si>
  <si>
    <t>1532386</t>
  </si>
  <si>
    <t>150675</t>
  </si>
  <si>
    <t>17758</t>
  </si>
  <si>
    <t>8019839</t>
  </si>
  <si>
    <t>6623868</t>
  </si>
  <si>
    <t>1395971</t>
  </si>
  <si>
    <t>107713</t>
  </si>
  <si>
    <t>2354</t>
  </si>
  <si>
    <t>254856</t>
  </si>
  <si>
    <t>245546</t>
  </si>
  <si>
    <t>9310</t>
  </si>
  <si>
    <t>6988</t>
  </si>
  <si>
    <t>1010</t>
  </si>
  <si>
    <t>6191</t>
  </si>
  <si>
    <t>3273</t>
  </si>
  <si>
    <t>2918</t>
  </si>
  <si>
    <t>89</t>
  </si>
  <si>
    <t>1030</t>
  </si>
  <si>
    <t>17813</t>
  </si>
  <si>
    <t>15457</t>
  </si>
  <si>
    <t>2356</t>
  </si>
  <si>
    <t>1050</t>
  </si>
  <si>
    <t>26335</t>
  </si>
  <si>
    <t>26215</t>
  </si>
  <si>
    <t>120</t>
  </si>
  <si>
    <t>701</t>
  </si>
  <si>
    <t>1061</t>
  </si>
  <si>
    <t>61008</t>
  </si>
  <si>
    <t>60724</t>
  </si>
  <si>
    <t>284</t>
  </si>
  <si>
    <t>1320</t>
  </si>
  <si>
    <t>113353</t>
  </si>
  <si>
    <t>112263</t>
  </si>
  <si>
    <t>3925</t>
  </si>
  <si>
    <t>1073</t>
  </si>
  <si>
    <t>15605</t>
  </si>
  <si>
    <t>13742</t>
  </si>
  <si>
    <t>1863</t>
  </si>
  <si>
    <t>1079</t>
  </si>
  <si>
    <t>12415</t>
  </si>
  <si>
    <t>11736</t>
  </si>
  <si>
    <t>679</t>
  </si>
  <si>
    <t>387</t>
  </si>
  <si>
    <t>1080</t>
  </si>
  <si>
    <t>2136</t>
  </si>
  <si>
    <t>65</t>
  </si>
  <si>
    <t>140383</t>
  </si>
  <si>
    <t>138484</t>
  </si>
  <si>
    <t>1899</t>
  </si>
  <si>
    <t>2624</t>
  </si>
  <si>
    <t>1105</t>
  </si>
  <si>
    <t>60844</t>
  </si>
  <si>
    <t>1106</t>
  </si>
  <si>
    <t>79539</t>
  </si>
  <si>
    <t>77640</t>
  </si>
  <si>
    <t>1947</t>
  </si>
  <si>
    <t>11655</t>
  </si>
  <si>
    <t>11407</t>
  </si>
  <si>
    <t>248</t>
  </si>
  <si>
    <t>482</t>
  </si>
  <si>
    <t>1392</t>
  </si>
  <si>
    <t>10730</t>
  </si>
  <si>
    <t>10482</t>
  </si>
  <si>
    <t>452</t>
  </si>
  <si>
    <t>925</t>
  </si>
  <si>
    <t>30</t>
  </si>
  <si>
    <t>144481</t>
  </si>
  <si>
    <t>139298</t>
  </si>
  <si>
    <t>5183</t>
  </si>
  <si>
    <t>6683</t>
  </si>
  <si>
    <t>1411</t>
  </si>
  <si>
    <t>9539</t>
  </si>
  <si>
    <t>9467</t>
  </si>
  <si>
    <t>398</t>
  </si>
  <si>
    <t>1412</t>
  </si>
  <si>
    <t>134942</t>
  </si>
  <si>
    <t>129831</t>
  </si>
  <si>
    <t>5111</t>
  </si>
  <si>
    <t>6285</t>
  </si>
  <si>
    <t>21</t>
  </si>
  <si>
    <t>1465</t>
  </si>
  <si>
    <t>102</t>
  </si>
  <si>
    <t>1520</t>
  </si>
  <si>
    <t>176765</t>
  </si>
  <si>
    <t>175208</t>
  </si>
  <si>
    <t>1557</t>
  </si>
  <si>
    <t>5589</t>
  </si>
  <si>
    <t>1622</t>
  </si>
  <si>
    <t>19595</t>
  </si>
  <si>
    <t>18647</t>
  </si>
  <si>
    <t>948</t>
  </si>
  <si>
    <t>680</t>
  </si>
  <si>
    <t>1702</t>
  </si>
  <si>
    <t>10390</t>
  </si>
  <si>
    <t>10042</t>
  </si>
  <si>
    <t>301</t>
  </si>
  <si>
    <t>1709</t>
  </si>
  <si>
    <t>9205</t>
  </si>
  <si>
    <t>8605</t>
  </si>
  <si>
    <t>600</t>
  </si>
  <si>
    <t>379</t>
  </si>
  <si>
    <t>297406</t>
  </si>
  <si>
    <t>274505</t>
  </si>
  <si>
    <t>22901</t>
  </si>
  <si>
    <t>4089</t>
  </si>
  <si>
    <t>114</t>
  </si>
  <si>
    <t>1811</t>
  </si>
  <si>
    <t>291396</t>
  </si>
  <si>
    <t>268515</t>
  </si>
  <si>
    <t>22881</t>
  </si>
  <si>
    <t>1820</t>
  </si>
  <si>
    <t>6010</t>
  </si>
  <si>
    <t>5990</t>
  </si>
  <si>
    <t>19</t>
  </si>
  <si>
    <t>426044</t>
  </si>
  <si>
    <t>278052</t>
  </si>
  <si>
    <t>147992</t>
  </si>
  <si>
    <t>712</t>
  </si>
  <si>
    <t>133</t>
  </si>
  <si>
    <t>2685331</t>
  </si>
  <si>
    <t>1759065</t>
  </si>
  <si>
    <t>926266</t>
  </si>
  <si>
    <t>6919</t>
  </si>
  <si>
    <t>1457</t>
  </si>
  <si>
    <t>244</t>
  </si>
  <si>
    <t>569</t>
  </si>
  <si>
    <t>2022</t>
  </si>
  <si>
    <t>2023</t>
  </si>
  <si>
    <t>443</t>
  </si>
  <si>
    <t>2029</t>
  </si>
  <si>
    <t>2100</t>
  </si>
  <si>
    <t>265818</t>
  </si>
  <si>
    <t>250983</t>
  </si>
  <si>
    <t>14835</t>
  </si>
  <si>
    <t>6096</t>
  </si>
  <si>
    <t>36</t>
  </si>
  <si>
    <t>637</t>
  </si>
  <si>
    <t>2220</t>
  </si>
  <si>
    <t>265181</t>
  </si>
  <si>
    <t>250346</t>
  </si>
  <si>
    <t>6079</t>
  </si>
  <si>
    <t>1103196</t>
  </si>
  <si>
    <t>1084701</t>
  </si>
  <si>
    <t>18495</t>
  </si>
  <si>
    <t>25930</t>
  </si>
  <si>
    <t>2310</t>
  </si>
  <si>
    <t>43673</t>
  </si>
  <si>
    <t>42666</t>
  </si>
  <si>
    <t>1007</t>
  </si>
  <si>
    <t>1328</t>
  </si>
  <si>
    <t>2394</t>
  </si>
  <si>
    <t>121521</t>
  </si>
  <si>
    <t>110396</t>
  </si>
  <si>
    <t>11125</t>
  </si>
  <si>
    <t>1804</t>
  </si>
  <si>
    <t>40</t>
  </si>
  <si>
    <t>2395</t>
  </si>
  <si>
    <t>722387</t>
  </si>
  <si>
    <t>716294</t>
  </si>
  <si>
    <t>6093</t>
  </si>
  <si>
    <t>16828</t>
  </si>
  <si>
    <t>2396</t>
  </si>
  <si>
    <t>48212</t>
  </si>
  <si>
    <t>1795</t>
  </si>
  <si>
    <t>2399</t>
  </si>
  <si>
    <t>167403</t>
  </si>
  <si>
    <t>167133</t>
  </si>
  <si>
    <t>270</t>
  </si>
  <si>
    <t>4175</t>
  </si>
  <si>
    <t>1160988</t>
  </si>
  <si>
    <t>935642</t>
  </si>
  <si>
    <t>225346</t>
  </si>
  <si>
    <t>4851</t>
  </si>
  <si>
    <t>291</t>
  </si>
  <si>
    <t>834025</t>
  </si>
  <si>
    <t>828967</t>
  </si>
  <si>
    <t>5058</t>
  </si>
  <si>
    <t>26463</t>
  </si>
  <si>
    <t>2511</t>
  </si>
  <si>
    <t>781129</t>
  </si>
  <si>
    <t>776673</t>
  </si>
  <si>
    <t>4456</t>
  </si>
  <si>
    <t>25176</t>
  </si>
  <si>
    <t>2591</t>
  </si>
  <si>
    <t>8245</t>
  </si>
  <si>
    <t>2592</t>
  </si>
  <si>
    <t>30659</t>
  </si>
  <si>
    <t>30057</t>
  </si>
  <si>
    <t>602</t>
  </si>
  <si>
    <t>774</t>
  </si>
  <si>
    <t>2599</t>
  </si>
  <si>
    <t>13992</t>
  </si>
  <si>
    <t>91065</t>
  </si>
  <si>
    <t>90882</t>
  </si>
  <si>
    <t>1448</t>
  </si>
  <si>
    <t>2710</t>
  </si>
  <si>
    <t>27234</t>
  </si>
  <si>
    <t>2730</t>
  </si>
  <si>
    <t>25407</t>
  </si>
  <si>
    <t>25224</t>
  </si>
  <si>
    <t>456</t>
  </si>
  <si>
    <t>2740</t>
  </si>
  <si>
    <t>596</t>
  </si>
  <si>
    <t>2790</t>
  </si>
  <si>
    <t>37828</t>
  </si>
  <si>
    <t>58948</t>
  </si>
  <si>
    <t>2810</t>
  </si>
  <si>
    <t>58614</t>
  </si>
  <si>
    <t>2820</t>
  </si>
  <si>
    <t>334</t>
  </si>
  <si>
    <t>29</t>
  </si>
  <si>
    <t>12346</t>
  </si>
  <si>
    <t>12030</t>
  </si>
  <si>
    <t>316</t>
  </si>
  <si>
    <t>2920</t>
  </si>
  <si>
    <t>10850</t>
  </si>
  <si>
    <t>10534</t>
  </si>
  <si>
    <t>515</t>
  </si>
  <si>
    <t>1496</t>
  </si>
  <si>
    <t>62255</t>
  </si>
  <si>
    <t>59979</t>
  </si>
  <si>
    <t>2276</t>
  </si>
  <si>
    <t>560</t>
  </si>
  <si>
    <t>3011</t>
  </si>
  <si>
    <t>59427</t>
  </si>
  <si>
    <t>57151</t>
  </si>
  <si>
    <t>490</t>
  </si>
  <si>
    <t>2828</t>
  </si>
  <si>
    <t>143828</t>
  </si>
  <si>
    <t>140752</t>
  </si>
  <si>
    <t>3076</t>
  </si>
  <si>
    <t>3789</t>
  </si>
  <si>
    <t>3100</t>
  </si>
  <si>
    <t>8756</t>
  </si>
  <si>
    <t>3250</t>
  </si>
  <si>
    <t>5933</t>
  </si>
  <si>
    <t>3290</t>
  </si>
  <si>
    <t>2823</t>
  </si>
  <si>
    <t>117895</t>
  </si>
  <si>
    <t>107813</t>
  </si>
  <si>
    <t>10082</t>
  </si>
  <si>
    <t>958</t>
  </si>
  <si>
    <t>41</t>
  </si>
  <si>
    <t>1144</t>
  </si>
  <si>
    <t>12409</t>
  </si>
  <si>
    <t>3315</t>
  </si>
  <si>
    <t>104342</t>
  </si>
  <si>
    <t>94260</t>
  </si>
  <si>
    <t>574</t>
  </si>
  <si>
    <t>1343764</t>
  </si>
  <si>
    <t>624461</t>
  </si>
  <si>
    <t>719303</t>
  </si>
  <si>
    <t>3398</t>
  </si>
  <si>
    <t>1428</t>
  </si>
  <si>
    <t>35</t>
  </si>
  <si>
    <t>146983</t>
  </si>
  <si>
    <t>137653</t>
  </si>
  <si>
    <t>9330</t>
  </si>
  <si>
    <t>1914</t>
  </si>
  <si>
    <t>19728</t>
  </si>
  <si>
    <t>3700</t>
  </si>
  <si>
    <t>94284</t>
  </si>
  <si>
    <t>84954</t>
  </si>
  <si>
    <t>718</t>
  </si>
  <si>
    <t>69413</t>
  </si>
  <si>
    <t>3822</t>
  </si>
  <si>
    <t>12637</t>
  </si>
  <si>
    <t>10098</t>
  </si>
  <si>
    <t>2539</t>
  </si>
  <si>
    <t>155</t>
  </si>
  <si>
    <t>3830</t>
  </si>
  <si>
    <t>12234</t>
  </si>
  <si>
    <t>5443</t>
  </si>
  <si>
    <t>6791</t>
  </si>
  <si>
    <t>32971</t>
  </si>
  <si>
    <t>642</t>
  </si>
  <si>
    <t>3900</t>
  </si>
  <si>
    <t>Forging, pressing, stamping and roll-forming of metal; powder metallurgy</t>
  </si>
  <si>
    <t>Manufacture of electric motors, generators, transformers and electricity distribution and control apparatus</t>
  </si>
  <si>
    <t>Manufacture of motor vehicles, trailers and semi- trailers</t>
  </si>
  <si>
    <t>تفصيل وخياطة وحياكة الملابس الرجالية والنسائية (محلات تفصيل خياطة الملابس -الخياطون )</t>
  </si>
  <si>
    <t xml:space="preserve">صنع فحم الكوك والمنتجات النفطية المكررة </t>
  </si>
  <si>
    <t>21870368</t>
  </si>
  <si>
    <t>15526047</t>
  </si>
  <si>
    <t>6344321</t>
  </si>
  <si>
    <t>145083</t>
  </si>
  <si>
    <t>9543</t>
  </si>
  <si>
    <t>9384506</t>
  </si>
  <si>
    <t>2421680</t>
  </si>
  <si>
    <t>24062</t>
  </si>
  <si>
    <t>982607</t>
  </si>
  <si>
    <t>403416</t>
  </si>
  <si>
    <t>377113</t>
  </si>
  <si>
    <t>11858</t>
  </si>
  <si>
    <t>1782960</t>
  </si>
  <si>
    <t>3380810</t>
  </si>
  <si>
    <t>7739808</t>
  </si>
  <si>
    <t>2356574</t>
  </si>
  <si>
    <t>15349</t>
  </si>
  <si>
    <t>868574</t>
  </si>
  <si>
    <t>400540</t>
  </si>
  <si>
    <t>362600</t>
  </si>
  <si>
    <t>1740689</t>
  </si>
  <si>
    <t>1995482</t>
  </si>
  <si>
    <t>688587</t>
  </si>
  <si>
    <t>3523</t>
  </si>
  <si>
    <t>22690</t>
  </si>
  <si>
    <t>1145</t>
  </si>
  <si>
    <t>8206</t>
  </si>
  <si>
    <t>11850</t>
  </si>
  <si>
    <t>32452</t>
  </si>
  <si>
    <t>608659</t>
  </si>
  <si>
    <t>956111</t>
  </si>
  <si>
    <t>65044</t>
  </si>
  <si>
    <t>5190</t>
  </si>
  <si>
    <t>91343</t>
  </si>
  <si>
    <t>1731</t>
  </si>
  <si>
    <t>9819</t>
  </si>
  <si>
    <t>776669</t>
  </si>
  <si>
    <t>45022169</t>
  </si>
  <si>
    <t>6433885</t>
  </si>
  <si>
    <t>32226</t>
  </si>
  <si>
    <t>913541</t>
  </si>
  <si>
    <t>182964</t>
  </si>
  <si>
    <t>781463</t>
  </si>
  <si>
    <t>283939</t>
  </si>
  <si>
    <t>1284747</t>
  </si>
  <si>
    <t>35109404</t>
  </si>
  <si>
    <t>859032</t>
  </si>
  <si>
    <t>6275</t>
  </si>
  <si>
    <t>1876</t>
  </si>
  <si>
    <t>19493</t>
  </si>
  <si>
    <t>4300</t>
  </si>
  <si>
    <t>14172</t>
  </si>
  <si>
    <t>68408</t>
  </si>
  <si>
    <t>18252</t>
  </si>
  <si>
    <t>726256</t>
  </si>
  <si>
    <t>3085</t>
  </si>
  <si>
    <t>203423</t>
  </si>
  <si>
    <t>538</t>
  </si>
  <si>
    <t>735</t>
  </si>
  <si>
    <t>790</t>
  </si>
  <si>
    <t>622</t>
  </si>
  <si>
    <t>200328</t>
  </si>
  <si>
    <t>79922</t>
  </si>
  <si>
    <t>603</t>
  </si>
  <si>
    <t>1489</t>
  </si>
  <si>
    <t>1452</t>
  </si>
  <si>
    <t>1167</t>
  </si>
  <si>
    <t>22403</t>
  </si>
  <si>
    <t>2319</t>
  </si>
  <si>
    <t>50355</t>
  </si>
  <si>
    <t>277384</t>
  </si>
  <si>
    <t>13786</t>
  </si>
  <si>
    <t>1432</t>
  </si>
  <si>
    <t>3981</t>
  </si>
  <si>
    <t>12691</t>
  </si>
  <si>
    <t>6130</t>
  </si>
  <si>
    <t>238823</t>
  </si>
  <si>
    <t>251563</t>
  </si>
  <si>
    <t>4929</t>
  </si>
  <si>
    <t>911</t>
  </si>
  <si>
    <t>2589</t>
  </si>
  <si>
    <t>7357</t>
  </si>
  <si>
    <t>29552</t>
  </si>
  <si>
    <t>7833</t>
  </si>
  <si>
    <t>197457</t>
  </si>
  <si>
    <t>19268</t>
  </si>
  <si>
    <t>98</t>
  </si>
  <si>
    <t>1307</t>
  </si>
  <si>
    <t>221</t>
  </si>
  <si>
    <t>16931</t>
  </si>
  <si>
    <t>14336</t>
  </si>
  <si>
    <t>119</t>
  </si>
  <si>
    <t>45</t>
  </si>
  <si>
    <t>411</t>
  </si>
  <si>
    <t>914</t>
  </si>
  <si>
    <t>950</t>
  </si>
  <si>
    <t>10688</t>
  </si>
  <si>
    <t>10051</t>
  </si>
  <si>
    <t>246</t>
  </si>
  <si>
    <t>715</t>
  </si>
  <si>
    <t>8589</t>
  </si>
  <si>
    <t>395282</t>
  </si>
  <si>
    <t>1741</t>
  </si>
  <si>
    <t>7052</t>
  </si>
  <si>
    <t>6553</t>
  </si>
  <si>
    <t>5973</t>
  </si>
  <si>
    <t>14126</t>
  </si>
  <si>
    <t>9320</t>
  </si>
  <si>
    <t>349847</t>
  </si>
  <si>
    <t>258898</t>
  </si>
  <si>
    <t>396</t>
  </si>
  <si>
    <t>1191</t>
  </si>
  <si>
    <t>1325</t>
  </si>
  <si>
    <t>5196</t>
  </si>
  <si>
    <t>1259</t>
  </si>
  <si>
    <t>245606</t>
  </si>
  <si>
    <t>136384</t>
  </si>
  <si>
    <t>1345</t>
  </si>
  <si>
    <t>3127</t>
  </si>
  <si>
    <t>5362</t>
  </si>
  <si>
    <t>4648</t>
  </si>
  <si>
    <t>8930</t>
  </si>
  <si>
    <t>8061</t>
  </si>
  <si>
    <t>104241</t>
  </si>
  <si>
    <t>30268</t>
  </si>
  <si>
    <t>128</t>
  </si>
  <si>
    <t>1251</t>
  </si>
  <si>
    <t>206</t>
  </si>
  <si>
    <t>736</t>
  </si>
  <si>
    <t>27020</t>
  </si>
  <si>
    <t>28902</t>
  </si>
  <si>
    <t>981</t>
  </si>
  <si>
    <t>527</t>
  </si>
  <si>
    <t>697</t>
  </si>
  <si>
    <t>26093</t>
  </si>
  <si>
    <t>1366</t>
  </si>
  <si>
    <t>49</t>
  </si>
  <si>
    <t>43</t>
  </si>
  <si>
    <t>927</t>
  </si>
  <si>
    <t>226485</t>
  </si>
  <si>
    <t>5094</t>
  </si>
  <si>
    <t>393</t>
  </si>
  <si>
    <t>812</t>
  </si>
  <si>
    <t>436</t>
  </si>
  <si>
    <t>4253</t>
  </si>
  <si>
    <t>1514</t>
  </si>
  <si>
    <t>212252</t>
  </si>
  <si>
    <t>21750</t>
  </si>
  <si>
    <t>139</t>
  </si>
  <si>
    <t>388</t>
  </si>
  <si>
    <t>21035</t>
  </si>
  <si>
    <t>204735</t>
  </si>
  <si>
    <t>5072</t>
  </si>
  <si>
    <t>368</t>
  </si>
  <si>
    <t>673</t>
  </si>
  <si>
    <t>3865</t>
  </si>
  <si>
    <t>1688</t>
  </si>
  <si>
    <t>191217</t>
  </si>
  <si>
    <t>12680</t>
  </si>
  <si>
    <t>97</t>
  </si>
  <si>
    <t>12547</t>
  </si>
  <si>
    <t>284662</t>
  </si>
  <si>
    <t>2087</t>
  </si>
  <si>
    <t>800</t>
  </si>
  <si>
    <t>5840</t>
  </si>
  <si>
    <t>1527</t>
  </si>
  <si>
    <t>8721</t>
  </si>
  <si>
    <t>3944</t>
  </si>
  <si>
    <t>261487</t>
  </si>
  <si>
    <t>57522</t>
  </si>
  <si>
    <t>941</t>
  </si>
  <si>
    <t>185</t>
  </si>
  <si>
    <t>1373</t>
  </si>
  <si>
    <t>954</t>
  </si>
  <si>
    <t>691</t>
  </si>
  <si>
    <t>1306</t>
  </si>
  <si>
    <t>51904</t>
  </si>
  <si>
    <t>43165</t>
  </si>
  <si>
    <t>923</t>
  </si>
  <si>
    <t>212</t>
  </si>
  <si>
    <t>604</t>
  </si>
  <si>
    <t>177</t>
  </si>
  <si>
    <t>41231</t>
  </si>
  <si>
    <t>14357</t>
  </si>
  <si>
    <t>1161</t>
  </si>
  <si>
    <t>150</t>
  </si>
  <si>
    <t>350</t>
  </si>
  <si>
    <t>1129</t>
  </si>
  <si>
    <t>10673</t>
  </si>
  <si>
    <t>295197</t>
  </si>
  <si>
    <t>38485</t>
  </si>
  <si>
    <t>1549</t>
  </si>
  <si>
    <t>8358</t>
  </si>
  <si>
    <t>650</t>
  </si>
  <si>
    <t>7933</t>
  </si>
  <si>
    <t>442</t>
  </si>
  <si>
    <t>235484</t>
  </si>
  <si>
    <t>295017</t>
  </si>
  <si>
    <t>628</t>
  </si>
  <si>
    <t>7899</t>
  </si>
  <si>
    <t>2249</t>
  </si>
  <si>
    <t>77</t>
  </si>
  <si>
    <t>34</t>
  </si>
  <si>
    <t>47</t>
  </si>
  <si>
    <t>10780234</t>
  </si>
  <si>
    <t>1777144</t>
  </si>
  <si>
    <t>9507</t>
  </si>
  <si>
    <t>11004</t>
  </si>
  <si>
    <t>59392</t>
  </si>
  <si>
    <t>5087</t>
  </si>
  <si>
    <t>34341</t>
  </si>
  <si>
    <t>8883753</t>
  </si>
  <si>
    <t>10892976</t>
  </si>
  <si>
    <t>1827610</t>
  </si>
  <si>
    <t>4370</t>
  </si>
  <si>
    <t>214354</t>
  </si>
  <si>
    <t>69721</t>
  </si>
  <si>
    <t>223633</t>
  </si>
  <si>
    <t>140151</t>
  </si>
  <si>
    <t>168828</t>
  </si>
  <si>
    <t>8244309</t>
  </si>
  <si>
    <t>311</t>
  </si>
  <si>
    <t>71</t>
  </si>
  <si>
    <t>412</t>
  </si>
  <si>
    <t>317</t>
  </si>
  <si>
    <t>166</t>
  </si>
  <si>
    <t>13329</t>
  </si>
  <si>
    <t>238</t>
  </si>
  <si>
    <t>11276</t>
  </si>
  <si>
    <t>1525</t>
  </si>
  <si>
    <t>1145731</t>
  </si>
  <si>
    <t>10141</t>
  </si>
  <si>
    <t>1529</t>
  </si>
  <si>
    <t>18636</t>
  </si>
  <si>
    <t>1562</t>
  </si>
  <si>
    <t>16252</t>
  </si>
  <si>
    <t>4320</t>
  </si>
  <si>
    <t>6606</t>
  </si>
  <si>
    <t>1086685</t>
  </si>
  <si>
    <t>1506</t>
  </si>
  <si>
    <t>73</t>
  </si>
  <si>
    <t>1144225</t>
  </si>
  <si>
    <t>1519</t>
  </si>
  <si>
    <t>18563</t>
  </si>
  <si>
    <t>1556</t>
  </si>
  <si>
    <t>16240</t>
  </si>
  <si>
    <t>4319</t>
  </si>
  <si>
    <t>6595</t>
  </si>
  <si>
    <t>1085292</t>
  </si>
  <si>
    <t>6618379</t>
  </si>
  <si>
    <t>134594</t>
  </si>
  <si>
    <t>6108</t>
  </si>
  <si>
    <t>199567</t>
  </si>
  <si>
    <t>65235</t>
  </si>
  <si>
    <t>126040</t>
  </si>
  <si>
    <t>21942</t>
  </si>
  <si>
    <t>515190</t>
  </si>
  <si>
    <t>5549703</t>
  </si>
  <si>
    <t>139417</t>
  </si>
  <si>
    <t>74</t>
  </si>
  <si>
    <t>188</t>
  </si>
  <si>
    <t>970</t>
  </si>
  <si>
    <t>267</t>
  </si>
  <si>
    <t>135662</t>
  </si>
  <si>
    <t>885588</t>
  </si>
  <si>
    <t>32511</t>
  </si>
  <si>
    <t>750</t>
  </si>
  <si>
    <t>58412</t>
  </si>
  <si>
    <t>14695</t>
  </si>
  <si>
    <t>106342</t>
  </si>
  <si>
    <t>13658</t>
  </si>
  <si>
    <t>202686</t>
  </si>
  <si>
    <t>456534</t>
  </si>
  <si>
    <t>5107065</t>
  </si>
  <si>
    <t>14611</t>
  </si>
  <si>
    <t>3495</t>
  </si>
  <si>
    <t>113157</t>
  </si>
  <si>
    <t>41885</t>
  </si>
  <si>
    <t>16285</t>
  </si>
  <si>
    <t>7386</t>
  </si>
  <si>
    <t>259783</t>
  </si>
  <si>
    <t>4650463</t>
  </si>
  <si>
    <t>69807</t>
  </si>
  <si>
    <t>1801</t>
  </si>
  <si>
    <t>459</t>
  </si>
  <si>
    <t>3251</t>
  </si>
  <si>
    <t>901</t>
  </si>
  <si>
    <t>1672</t>
  </si>
  <si>
    <t>893</t>
  </si>
  <si>
    <t>58808</t>
  </si>
  <si>
    <t>416502</t>
  </si>
  <si>
    <t>85597</t>
  </si>
  <si>
    <t>1140</t>
  </si>
  <si>
    <t>22760</t>
  </si>
  <si>
    <t>7566</t>
  </si>
  <si>
    <t>771</t>
  </si>
  <si>
    <t>50432</t>
  </si>
  <si>
    <t>248236</t>
  </si>
  <si>
    <t>7414964</t>
  </si>
  <si>
    <t>2599329</t>
  </si>
  <si>
    <t>302</t>
  </si>
  <si>
    <t>361748</t>
  </si>
  <si>
    <t>8561</t>
  </si>
  <si>
    <t>270860</t>
  </si>
  <si>
    <t>9809</t>
  </si>
  <si>
    <t>457194</t>
  </si>
  <si>
    <t>3707161</t>
  </si>
  <si>
    <t>827</t>
  </si>
  <si>
    <t>4369</t>
  </si>
  <si>
    <t>3879498</t>
  </si>
  <si>
    <t>26817</t>
  </si>
  <si>
    <t>4979</t>
  </si>
  <si>
    <t>25465</t>
  </si>
  <si>
    <t>9976</t>
  </si>
  <si>
    <t>26492</t>
  </si>
  <si>
    <t>21521</t>
  </si>
  <si>
    <t>3760426</t>
  </si>
  <si>
    <t>3761180</t>
  </si>
  <si>
    <t>24916</t>
  </si>
  <si>
    <t>4702</t>
  </si>
  <si>
    <t>18182</t>
  </si>
  <si>
    <t>7375</t>
  </si>
  <si>
    <t>25245</t>
  </si>
  <si>
    <t>3816</t>
  </si>
  <si>
    <t>3658790</t>
  </si>
  <si>
    <t>12864</t>
  </si>
  <si>
    <t>96</t>
  </si>
  <si>
    <t>106</t>
  </si>
  <si>
    <t>223</t>
  </si>
  <si>
    <t>148</t>
  </si>
  <si>
    <t>12212</t>
  </si>
  <si>
    <t>84749</t>
  </si>
  <si>
    <t>1180</t>
  </si>
  <si>
    <t>899</t>
  </si>
  <si>
    <t>2486</t>
  </si>
  <si>
    <t>537</t>
  </si>
  <si>
    <t>76709</t>
  </si>
  <si>
    <t>20705</t>
  </si>
  <si>
    <t>683</t>
  </si>
  <si>
    <t>6288</t>
  </si>
  <si>
    <t>487</t>
  </si>
  <si>
    <t>12715</t>
  </si>
  <si>
    <t>1337650</t>
  </si>
  <si>
    <t>331</t>
  </si>
  <si>
    <t>859</t>
  </si>
  <si>
    <t>2221</t>
  </si>
  <si>
    <t>816</t>
  </si>
  <si>
    <t>6909</t>
  </si>
  <si>
    <t>6774</t>
  </si>
  <si>
    <t>1319443</t>
  </si>
  <si>
    <t>177921</t>
  </si>
  <si>
    <t>224</t>
  </si>
  <si>
    <t>1337</t>
  </si>
  <si>
    <t>213</t>
  </si>
  <si>
    <t>287</t>
  </si>
  <si>
    <t>951</t>
  </si>
  <si>
    <t>174400</t>
  </si>
  <si>
    <t>967774</t>
  </si>
  <si>
    <t>372</t>
  </si>
  <si>
    <t>6111</t>
  </si>
  <si>
    <t>5360</t>
  </si>
  <si>
    <t>955720</t>
  </si>
  <si>
    <t>286</t>
  </si>
  <si>
    <t>191609</t>
  </si>
  <si>
    <t>421</t>
  </si>
  <si>
    <t>877</t>
  </si>
  <si>
    <t>222</t>
  </si>
  <si>
    <t>453</t>
  </si>
  <si>
    <t>189037</t>
  </si>
  <si>
    <t>246663</t>
  </si>
  <si>
    <t>5565</t>
  </si>
  <si>
    <t>824</t>
  </si>
  <si>
    <t>3219</t>
  </si>
  <si>
    <t>237055</t>
  </si>
  <si>
    <t>245540</t>
  </si>
  <si>
    <t>5561</t>
  </si>
  <si>
    <t>822</t>
  </si>
  <si>
    <t>3202</t>
  </si>
  <si>
    <t>235955</t>
  </si>
  <si>
    <t>1123</t>
  </si>
  <si>
    <t>1100</t>
  </si>
  <si>
    <t>22946</t>
  </si>
  <si>
    <t>963</t>
  </si>
  <si>
    <t>5545</t>
  </si>
  <si>
    <t>179</t>
  </si>
  <si>
    <t>391</t>
  </si>
  <si>
    <t>696</t>
  </si>
  <si>
    <t>15066</t>
  </si>
  <si>
    <t>19018</t>
  </si>
  <si>
    <t>665</t>
  </si>
  <si>
    <t>11283</t>
  </si>
  <si>
    <t>3928</t>
  </si>
  <si>
    <t>51</t>
  </si>
  <si>
    <t>3783</t>
  </si>
  <si>
    <t>152594</t>
  </si>
  <si>
    <t>1002</t>
  </si>
  <si>
    <t>4114</t>
  </si>
  <si>
    <t>117</t>
  </si>
  <si>
    <t>147302</t>
  </si>
  <si>
    <t>151862</t>
  </si>
  <si>
    <t>4095</t>
  </si>
  <si>
    <t>146618</t>
  </si>
  <si>
    <t>684</t>
  </si>
  <si>
    <t>234279</t>
  </si>
  <si>
    <t>2332</t>
  </si>
  <si>
    <t>1517</t>
  </si>
  <si>
    <t>990</t>
  </si>
  <si>
    <t>3081</t>
  </si>
  <si>
    <t>1542</t>
  </si>
  <si>
    <t>2616</t>
  </si>
  <si>
    <t>221374</t>
  </si>
  <si>
    <t>275</t>
  </si>
  <si>
    <t>68</t>
  </si>
  <si>
    <t>11943</t>
  </si>
  <si>
    <t>10899</t>
  </si>
  <si>
    <t>263</t>
  </si>
  <si>
    <t>10636</t>
  </si>
  <si>
    <t>1408</t>
  </si>
  <si>
    <t>109491</t>
  </si>
  <si>
    <t>686</t>
  </si>
  <si>
    <t>849</t>
  </si>
  <si>
    <t>30445</t>
  </si>
  <si>
    <t>793</t>
  </si>
  <si>
    <t>29784</t>
  </si>
  <si>
    <t>46862</t>
  </si>
  <si>
    <t>1995</t>
  </si>
  <si>
    <t>37092</t>
  </si>
  <si>
    <t>186</t>
  </si>
  <si>
    <t>125</t>
  </si>
  <si>
    <t>36781</t>
  </si>
  <si>
    <t>70404</t>
  </si>
  <si>
    <t>656</t>
  </si>
  <si>
    <t>29975</t>
  </si>
  <si>
    <t>592</t>
  </si>
  <si>
    <t>29467</t>
  </si>
  <si>
    <t>8968</t>
  </si>
  <si>
    <t>11173171</t>
  </si>
  <si>
    <t>256673</t>
  </si>
  <si>
    <t>2933</t>
  </si>
  <si>
    <t>92259</t>
  </si>
  <si>
    <t>2874134</t>
  </si>
  <si>
    <t>5328509</t>
  </si>
  <si>
    <t>413733</t>
  </si>
  <si>
    <t>2204930</t>
  </si>
  <si>
    <t>14712</t>
  </si>
  <si>
    <t>3246</t>
  </si>
  <si>
    <t>455</t>
  </si>
  <si>
    <t>1689</t>
  </si>
  <si>
    <t>430</t>
  </si>
  <si>
    <t>18861</t>
  </si>
  <si>
    <t>53348</t>
  </si>
  <si>
    <t>50315</t>
  </si>
  <si>
    <t>283</t>
  </si>
  <si>
    <t>10889</t>
  </si>
  <si>
    <t>2277</t>
  </si>
  <si>
    <t>15328</t>
  </si>
  <si>
    <t>2677</t>
  </si>
  <si>
    <t>54294</t>
  </si>
  <si>
    <t>12452</t>
  </si>
  <si>
    <t>2044</t>
  </si>
  <si>
    <t>892</t>
  </si>
  <si>
    <t>9134</t>
  </si>
  <si>
    <t>19432223</t>
  </si>
  <si>
    <t>6801530</t>
  </si>
  <si>
    <t>959775</t>
  </si>
  <si>
    <t>3138323</t>
  </si>
  <si>
    <t>3512465</t>
  </si>
  <si>
    <t>1320580</t>
  </si>
  <si>
    <t>127804</t>
  </si>
  <si>
    <t>2105482</t>
  </si>
  <si>
    <t>570868</t>
  </si>
  <si>
    <t>895396</t>
  </si>
  <si>
    <t>18239735</t>
  </si>
  <si>
    <t>6604709</t>
  </si>
  <si>
    <t>2705655</t>
  </si>
  <si>
    <t>3470373</t>
  </si>
  <si>
    <t>1116144</t>
  </si>
  <si>
    <t>112025</t>
  </si>
  <si>
    <t>2060424</t>
  </si>
  <si>
    <t>474315</t>
  </si>
  <si>
    <t>736315</t>
  </si>
  <si>
    <t>121396</t>
  </si>
  <si>
    <t>871</t>
  </si>
  <si>
    <t>48684</t>
  </si>
  <si>
    <t>1478</t>
  </si>
  <si>
    <t>3722</t>
  </si>
  <si>
    <t>43875</t>
  </si>
  <si>
    <t>22310</t>
  </si>
  <si>
    <t>1071092</t>
  </si>
  <si>
    <t>195950</t>
  </si>
  <si>
    <t>432668</t>
  </si>
  <si>
    <t>41636</t>
  </si>
  <si>
    <t>155752</t>
  </si>
  <si>
    <t>14301</t>
  </si>
  <si>
    <t>41336</t>
  </si>
  <si>
    <t>52678</t>
  </si>
  <si>
    <t>136771</t>
  </si>
  <si>
    <t>4230082</t>
  </si>
  <si>
    <t>1370967</t>
  </si>
  <si>
    <t>8278</t>
  </si>
  <si>
    <t>968281</t>
  </si>
  <si>
    <t>146326</t>
  </si>
  <si>
    <t>598856</t>
  </si>
  <si>
    <t>96049</t>
  </si>
  <si>
    <t>170874</t>
  </si>
  <si>
    <t>181653</t>
  </si>
  <si>
    <t>688798</t>
  </si>
  <si>
    <t>159767</t>
  </si>
  <si>
    <t>32379</t>
  </si>
  <si>
    <t>473</t>
  </si>
  <si>
    <t>3733</t>
  </si>
  <si>
    <t>10306</t>
  </si>
  <si>
    <t>10909</t>
  </si>
  <si>
    <t>10074</t>
  </si>
  <si>
    <t>1018</t>
  </si>
  <si>
    <t>89579</t>
  </si>
  <si>
    <t>8556</t>
  </si>
  <si>
    <t>4674</t>
  </si>
  <si>
    <t>710</t>
  </si>
  <si>
    <t>410</t>
  </si>
  <si>
    <t>425</t>
  </si>
  <si>
    <t>349</t>
  </si>
  <si>
    <t>2757</t>
  </si>
  <si>
    <t>13452</t>
  </si>
  <si>
    <t>7966</t>
  </si>
  <si>
    <t>707</t>
  </si>
  <si>
    <t>1358</t>
  </si>
  <si>
    <t>385</t>
  </si>
  <si>
    <t>16897</t>
  </si>
  <si>
    <t>2669</t>
  </si>
  <si>
    <t>1056</t>
  </si>
  <si>
    <t>4666</t>
  </si>
  <si>
    <t>5239</t>
  </si>
  <si>
    <t>1403</t>
  </si>
  <si>
    <t>1694</t>
  </si>
  <si>
    <t>98198</t>
  </si>
  <si>
    <t>20148</t>
  </si>
  <si>
    <t>402</t>
  </si>
  <si>
    <t>2558</t>
  </si>
  <si>
    <t>4324</t>
  </si>
  <si>
    <t>7715</t>
  </si>
  <si>
    <t>1280</t>
  </si>
  <si>
    <t>58071</t>
  </si>
  <si>
    <t>8212</t>
  </si>
  <si>
    <t>184</t>
  </si>
  <si>
    <t>111</t>
  </si>
  <si>
    <t>7713</t>
  </si>
  <si>
    <t>8981</t>
  </si>
  <si>
    <t>439</t>
  </si>
  <si>
    <t>7716</t>
  </si>
  <si>
    <t>797</t>
  </si>
  <si>
    <t>395</t>
  </si>
  <si>
    <t>96437</t>
  </si>
  <si>
    <t>61323</t>
  </si>
  <si>
    <t>10163</t>
  </si>
  <si>
    <t>5430</t>
  </si>
  <si>
    <t>2753</t>
  </si>
  <si>
    <t>737</t>
  </si>
  <si>
    <t>13841</t>
  </si>
  <si>
    <t>50515</t>
  </si>
  <si>
    <t>39314</t>
  </si>
  <si>
    <t>4987</t>
  </si>
  <si>
    <t>785</t>
  </si>
  <si>
    <t>2844</t>
  </si>
  <si>
    <t>45922</t>
  </si>
  <si>
    <t>22009</t>
  </si>
  <si>
    <t>601</t>
  </si>
  <si>
    <t>5176</t>
  </si>
  <si>
    <t>4286</t>
  </si>
  <si>
    <t>1968</t>
  </si>
  <si>
    <t>10997</t>
  </si>
  <si>
    <t>6787</t>
  </si>
  <si>
    <t>752</t>
  </si>
  <si>
    <t>510</t>
  </si>
  <si>
    <t>345</t>
  </si>
  <si>
    <t>209</t>
  </si>
  <si>
    <t>3544</t>
  </si>
  <si>
    <t>6229</t>
  </si>
  <si>
    <t>651</t>
  </si>
  <si>
    <t>159</t>
  </si>
  <si>
    <t>315</t>
  </si>
  <si>
    <t>3424</t>
  </si>
  <si>
    <t>558</t>
  </si>
  <si>
    <t>101</t>
  </si>
  <si>
    <t>142</t>
  </si>
  <si>
    <t>195</t>
  </si>
  <si>
    <t>94737</t>
  </si>
  <si>
    <t>2358</t>
  </si>
  <si>
    <t>1195</t>
  </si>
  <si>
    <t>6623</t>
  </si>
  <si>
    <t>3871</t>
  </si>
  <si>
    <t>1941</t>
  </si>
  <si>
    <t>983</t>
  </si>
  <si>
    <t>76239</t>
  </si>
  <si>
    <t>671</t>
  </si>
  <si>
    <t>66</t>
  </si>
  <si>
    <t>189</t>
  </si>
  <si>
    <t>190</t>
  </si>
  <si>
    <t>842</t>
  </si>
  <si>
    <t>92601</t>
  </si>
  <si>
    <t>1687</t>
  </si>
  <si>
    <t>524</t>
  </si>
  <si>
    <t>6557</t>
  </si>
  <si>
    <t>3682</t>
  </si>
  <si>
    <t>1751</t>
  </si>
  <si>
    <t>75397</t>
  </si>
  <si>
    <t>380</t>
  </si>
  <si>
    <t>62898</t>
  </si>
  <si>
    <t>17072</t>
  </si>
  <si>
    <t>2110</t>
  </si>
  <si>
    <t>4264</t>
  </si>
  <si>
    <t>5134</t>
  </si>
  <si>
    <t>294</t>
  </si>
  <si>
    <t>33049</t>
  </si>
  <si>
    <t>6862</t>
  </si>
  <si>
    <t>576</t>
  </si>
  <si>
    <t>1215</t>
  </si>
  <si>
    <t>2079</t>
  </si>
  <si>
    <t>2383</t>
  </si>
  <si>
    <t>2849</t>
  </si>
  <si>
    <t>164</t>
  </si>
  <si>
    <t>546</t>
  </si>
  <si>
    <t>249</t>
  </si>
  <si>
    <t>99</t>
  </si>
  <si>
    <t>1630</t>
  </si>
  <si>
    <t>4013</t>
  </si>
  <si>
    <t>669</t>
  </si>
  <si>
    <t>1980</t>
  </si>
  <si>
    <t>753</t>
  </si>
  <si>
    <t>94779</t>
  </si>
  <si>
    <t>20484</t>
  </si>
  <si>
    <t>26810</t>
  </si>
  <si>
    <t>2541</t>
  </si>
  <si>
    <t>8412</t>
  </si>
  <si>
    <t>5257</t>
  </si>
  <si>
    <t>514</t>
  </si>
  <si>
    <t>30544</t>
  </si>
  <si>
    <t>92770</t>
  </si>
  <si>
    <t>19929</t>
  </si>
  <si>
    <t>2152</t>
  </si>
  <si>
    <t>8370</t>
  </si>
  <si>
    <t>5243</t>
  </si>
  <si>
    <t>29535</t>
  </si>
  <si>
    <t>2009</t>
  </si>
  <si>
    <t>555</t>
  </si>
  <si>
    <t>1009</t>
  </si>
  <si>
    <t>312912</t>
  </si>
  <si>
    <t>26195</t>
  </si>
  <si>
    <t>234350</t>
  </si>
  <si>
    <t>1400</t>
  </si>
  <si>
    <t>36591</t>
  </si>
  <si>
    <t>5850</t>
  </si>
  <si>
    <t>1312</t>
  </si>
  <si>
    <t>7180</t>
  </si>
  <si>
    <t>1225039</t>
  </si>
  <si>
    <t>806059</t>
  </si>
  <si>
    <t>156524</t>
  </si>
  <si>
    <t>28516</t>
  </si>
  <si>
    <t>113632</t>
  </si>
  <si>
    <t>14698</t>
  </si>
  <si>
    <t>7733</t>
  </si>
  <si>
    <t>11236</t>
  </si>
  <si>
    <t>86641</t>
  </si>
  <si>
    <t>1734</t>
  </si>
  <si>
    <t>1532</t>
  </si>
  <si>
    <t>676</t>
  </si>
  <si>
    <t>1691</t>
  </si>
  <si>
    <t>1927</t>
  </si>
  <si>
    <t>227</t>
  </si>
  <si>
    <t>343</t>
  </si>
  <si>
    <t>124619</t>
  </si>
  <si>
    <t>27309</t>
  </si>
  <si>
    <t>1208</t>
  </si>
  <si>
    <t>29829</t>
  </si>
  <si>
    <t>13832</t>
  </si>
  <si>
    <t>13098</t>
  </si>
  <si>
    <t>3465</t>
  </si>
  <si>
    <t>8765</t>
  </si>
  <si>
    <t>1836</t>
  </si>
  <si>
    <t>25277</t>
  </si>
  <si>
    <t>170</t>
  </si>
  <si>
    <t>124449</t>
  </si>
  <si>
    <t>27281</t>
  </si>
  <si>
    <t>13821</t>
  </si>
  <si>
    <t>13048</t>
  </si>
  <si>
    <t>3440</t>
  </si>
  <si>
    <t>8759</t>
  </si>
  <si>
    <t>25252</t>
  </si>
  <si>
    <t>669324</t>
  </si>
  <si>
    <t>102881</t>
  </si>
  <si>
    <t>2709</t>
  </si>
  <si>
    <t>73992</t>
  </si>
  <si>
    <t>44599</t>
  </si>
  <si>
    <t>181278</t>
  </si>
  <si>
    <t>20738</t>
  </si>
  <si>
    <t>96685</t>
  </si>
  <si>
    <t>65622</t>
  </si>
  <si>
    <t>80820</t>
  </si>
  <si>
    <t>18576</t>
  </si>
  <si>
    <t>4819</t>
  </si>
  <si>
    <t>1791</t>
  </si>
  <si>
    <t>5004</t>
  </si>
  <si>
    <t>664</t>
  </si>
  <si>
    <t>6202</t>
  </si>
  <si>
    <t>75554</t>
  </si>
  <si>
    <t>8498</t>
  </si>
  <si>
    <t>4677</t>
  </si>
  <si>
    <t>757</t>
  </si>
  <si>
    <t>32274</t>
  </si>
  <si>
    <t>1135</t>
  </si>
  <si>
    <t>5057</t>
  </si>
  <si>
    <t>4787</t>
  </si>
  <si>
    <t>18348</t>
  </si>
  <si>
    <t>402020</t>
  </si>
  <si>
    <t>58559</t>
  </si>
  <si>
    <t>2670</t>
  </si>
  <si>
    <t>10495</t>
  </si>
  <si>
    <t>37416</t>
  </si>
  <si>
    <t>133726</t>
  </si>
  <si>
    <t>14632</t>
  </si>
  <si>
    <t>62826</t>
  </si>
  <si>
    <t>36543</t>
  </si>
  <si>
    <t>45153</t>
  </si>
  <si>
    <t>21966</t>
  </si>
  <si>
    <t>2889</t>
  </si>
  <si>
    <t>3363</t>
  </si>
  <si>
    <t>1779</t>
  </si>
  <si>
    <t>3734</t>
  </si>
  <si>
    <t>2540</t>
  </si>
  <si>
    <t>371</t>
  </si>
  <si>
    <t>7290</t>
  </si>
  <si>
    <t>151208</t>
  </si>
  <si>
    <t>28116</t>
  </si>
  <si>
    <t>55406</t>
  </si>
  <si>
    <t>2856</t>
  </si>
  <si>
    <t>6540</t>
  </si>
  <si>
    <t>1767</t>
  </si>
  <si>
    <t>28411</t>
  </si>
  <si>
    <t>24285</t>
  </si>
  <si>
    <t>3827</t>
  </si>
  <si>
    <t>665466</t>
  </si>
  <si>
    <t>178383</t>
  </si>
  <si>
    <t>225231</t>
  </si>
  <si>
    <t>7285</t>
  </si>
  <si>
    <t>153661</t>
  </si>
  <si>
    <t>6443</t>
  </si>
  <si>
    <t>16812</t>
  </si>
  <si>
    <t>32770</t>
  </si>
  <si>
    <t>44881</t>
  </si>
  <si>
    <t>309830</t>
  </si>
  <si>
    <t>33746</t>
  </si>
  <si>
    <t>639</t>
  </si>
  <si>
    <t>23343</t>
  </si>
  <si>
    <t>11226</t>
  </si>
  <si>
    <t>14479</t>
  </si>
  <si>
    <t>14613</t>
  </si>
  <si>
    <t>26075</t>
  </si>
  <si>
    <t>54103</t>
  </si>
  <si>
    <t>131606</t>
  </si>
  <si>
    <t>269305</t>
  </si>
  <si>
    <t>32659</t>
  </si>
  <si>
    <t>19871</t>
  </si>
  <si>
    <t>10021</t>
  </si>
  <si>
    <t>14086</t>
  </si>
  <si>
    <t>13732</t>
  </si>
  <si>
    <t>5599</t>
  </si>
  <si>
    <t>53575</t>
  </si>
  <si>
    <t>119207</t>
  </si>
  <si>
    <t>4587</t>
  </si>
  <si>
    <t>791</t>
  </si>
  <si>
    <t>338</t>
  </si>
  <si>
    <t>240</t>
  </si>
  <si>
    <t>2839</t>
  </si>
  <si>
    <t>27220</t>
  </si>
  <si>
    <t>904</t>
  </si>
  <si>
    <t>1487</t>
  </si>
  <si>
    <t>169</t>
  </si>
  <si>
    <t>788</t>
  </si>
  <si>
    <t>20233</t>
  </si>
  <si>
    <t>511</t>
  </si>
  <si>
    <t>2860</t>
  </si>
  <si>
    <t>8718</t>
  </si>
  <si>
    <t>1194</t>
  </si>
  <si>
    <t>698</t>
  </si>
  <si>
    <t>6700</t>
  </si>
  <si>
    <t>34415</t>
  </si>
  <si>
    <t>11146</t>
  </si>
  <si>
    <t>3403</t>
  </si>
  <si>
    <t>6239</t>
  </si>
  <si>
    <t>1322</t>
  </si>
  <si>
    <t>9126</t>
  </si>
  <si>
    <t>9267</t>
  </si>
  <si>
    <t>4638</t>
  </si>
  <si>
    <t>325</t>
  </si>
  <si>
    <t>300</t>
  </si>
  <si>
    <t>3416</t>
  </si>
  <si>
    <t>12925</t>
  </si>
  <si>
    <t>5155</t>
  </si>
  <si>
    <t>5385</t>
  </si>
  <si>
    <t>1068</t>
  </si>
  <si>
    <t>11852</t>
  </si>
  <si>
    <t>484</t>
  </si>
  <si>
    <t>1760</t>
  </si>
  <si>
    <t>845</t>
  </si>
  <si>
    <t>2534</t>
  </si>
  <si>
    <t>4396</t>
  </si>
  <si>
    <t>5958</t>
  </si>
  <si>
    <t>1374</t>
  </si>
  <si>
    <t>449</t>
  </si>
  <si>
    <t>727</t>
  </si>
  <si>
    <t>3253</t>
  </si>
  <si>
    <t>5706</t>
  </si>
  <si>
    <t>378</t>
  </si>
  <si>
    <t>252</t>
  </si>
  <si>
    <t>1335</t>
  </si>
  <si>
    <t>81</t>
  </si>
  <si>
    <t>928</t>
  </si>
  <si>
    <t>187</t>
  </si>
  <si>
    <t>568</t>
  </si>
  <si>
    <t>29756</t>
  </si>
  <si>
    <t>12771</t>
  </si>
  <si>
    <t>10272</t>
  </si>
  <si>
    <t>4530</t>
  </si>
  <si>
    <t>29589</t>
  </si>
  <si>
    <t>167</t>
  </si>
  <si>
    <t>63</t>
  </si>
  <si>
    <t>222106</t>
  </si>
  <si>
    <t>12361</t>
  </si>
  <si>
    <t>181655</t>
  </si>
  <si>
    <t>1389</t>
  </si>
  <si>
    <t>2693</t>
  </si>
  <si>
    <t>2468</t>
  </si>
  <si>
    <t>467</t>
  </si>
  <si>
    <t>20730</t>
  </si>
  <si>
    <t>1183</t>
  </si>
  <si>
    <t>407</t>
  </si>
  <si>
    <t>504</t>
  </si>
  <si>
    <t>251</t>
  </si>
  <si>
    <t>525</t>
  </si>
  <si>
    <t>103565</t>
  </si>
  <si>
    <t>22922</t>
  </si>
  <si>
    <t>440</t>
  </si>
  <si>
    <t>1282</t>
  </si>
  <si>
    <t>36977</t>
  </si>
  <si>
    <t>152</t>
  </si>
  <si>
    <t>1616</t>
  </si>
  <si>
    <t>10397</t>
  </si>
  <si>
    <t>29779</t>
  </si>
  <si>
    <t>623</t>
  </si>
  <si>
    <t>7478</t>
  </si>
  <si>
    <t>883</t>
  </si>
  <si>
    <t>5962</t>
  </si>
  <si>
    <t>95464</t>
  </si>
  <si>
    <t>22799</t>
  </si>
  <si>
    <t>36524</t>
  </si>
  <si>
    <t>23221</t>
  </si>
  <si>
    <t>641173</t>
  </si>
  <si>
    <t>270548</t>
  </si>
  <si>
    <t>29041</t>
  </si>
  <si>
    <t>40779</t>
  </si>
  <si>
    <t>17203</t>
  </si>
  <si>
    <t>217583</t>
  </si>
  <si>
    <t>9826</t>
  </si>
  <si>
    <t>18802</t>
  </si>
  <si>
    <t>20619</t>
  </si>
  <si>
    <t>16772</t>
  </si>
  <si>
    <t>138323</t>
  </si>
  <si>
    <t>25109</t>
  </si>
  <si>
    <t>43687</t>
  </si>
  <si>
    <t>5813</t>
  </si>
  <si>
    <t>37347</t>
  </si>
  <si>
    <t>3699</t>
  </si>
  <si>
    <t>11598</t>
  </si>
  <si>
    <t>2232</t>
  </si>
  <si>
    <t>8838</t>
  </si>
  <si>
    <t>59170</t>
  </si>
  <si>
    <t>1348</t>
  </si>
  <si>
    <t>22276</t>
  </si>
  <si>
    <t>1810</t>
  </si>
  <si>
    <t>19664</t>
  </si>
  <si>
    <t>839</t>
  </si>
  <si>
    <t>10314</t>
  </si>
  <si>
    <t>1874</t>
  </si>
  <si>
    <t>1045</t>
  </si>
  <si>
    <t>72936</t>
  </si>
  <si>
    <t>23307</t>
  </si>
  <si>
    <t>21411</t>
  </si>
  <si>
    <t>1710</t>
  </si>
  <si>
    <t>17291</t>
  </si>
  <si>
    <t>946</t>
  </si>
  <si>
    <t>5411</t>
  </si>
  <si>
    <t>54968</t>
  </si>
  <si>
    <t>23109</t>
  </si>
  <si>
    <t>16582</t>
  </si>
  <si>
    <t>10351</t>
  </si>
  <si>
    <t>2829</t>
  </si>
  <si>
    <t>872</t>
  </si>
  <si>
    <t>1095</t>
  </si>
  <si>
    <t>13384</t>
  </si>
  <si>
    <t>79</t>
  </si>
  <si>
    <t>4797</t>
  </si>
  <si>
    <t>1221</t>
  </si>
  <si>
    <t>6707</t>
  </si>
  <si>
    <t>580</t>
  </si>
  <si>
    <t>4584</t>
  </si>
  <si>
    <t>359</t>
  </si>
  <si>
    <t>233</t>
  </si>
  <si>
    <t>3736</t>
  </si>
  <si>
    <t>6217</t>
  </si>
  <si>
    <t>454</t>
  </si>
  <si>
    <t>2293</t>
  </si>
  <si>
    <t>358</t>
  </si>
  <si>
    <t>2382</t>
  </si>
  <si>
    <t>24441801</t>
  </si>
  <si>
    <t>8468154</t>
  </si>
  <si>
    <t>997094</t>
  </si>
  <si>
    <t>4191070</t>
  </si>
  <si>
    <t>3681807</t>
  </si>
  <si>
    <t>2174366</t>
  </si>
  <si>
    <t>237378</t>
  </si>
  <si>
    <t>2306756</t>
  </si>
  <si>
    <t>775372</t>
  </si>
  <si>
    <t>1609804</t>
  </si>
  <si>
    <t>148720190</t>
  </si>
  <si>
    <t>13638801</t>
  </si>
  <si>
    <t>162358991</t>
  </si>
  <si>
    <t>28816728</t>
  </si>
  <si>
    <t>19432222</t>
  </si>
  <si>
    <t>191175719</t>
  </si>
  <si>
    <t>18351468</t>
  </si>
  <si>
    <t>172824251</t>
  </si>
  <si>
    <t>144164566</t>
  </si>
  <si>
    <t>12659993</t>
  </si>
  <si>
    <t>156824559</t>
  </si>
  <si>
    <t>25979542</t>
  </si>
  <si>
    <t>18239734</t>
  </si>
  <si>
    <t>182804101</t>
  </si>
  <si>
    <t>14815098</t>
  </si>
  <si>
    <t>167989003</t>
  </si>
  <si>
    <t>179055</t>
  </si>
  <si>
    <t>68903</t>
  </si>
  <si>
    <t>247958</t>
  </si>
  <si>
    <t>809983</t>
  </si>
  <si>
    <t>1057941</t>
  </si>
  <si>
    <t>65699</t>
  </si>
  <si>
    <t>992242</t>
  </si>
  <si>
    <t>4376569</t>
  </si>
  <si>
    <t>909905</t>
  </si>
  <si>
    <t>5286474</t>
  </si>
  <si>
    <t>2027203</t>
  </si>
  <si>
    <t>7313677</t>
  </si>
  <si>
    <t>3470671</t>
  </si>
  <si>
    <t>3843006</t>
  </si>
  <si>
    <t>41286008</t>
  </si>
  <si>
    <t>5623388</t>
  </si>
  <si>
    <t>46909396</t>
  </si>
  <si>
    <t>49252256</t>
  </si>
  <si>
    <t>4230089</t>
  </si>
  <si>
    <t>45022167</t>
  </si>
  <si>
    <t>96161652</t>
  </si>
  <si>
    <t>3012569</t>
  </si>
  <si>
    <t>93149083</t>
  </si>
  <si>
    <t>522495</t>
  </si>
  <si>
    <t>79943</t>
  </si>
  <si>
    <t>602438</t>
  </si>
  <si>
    <t>1018801</t>
  </si>
  <si>
    <t>159768</t>
  </si>
  <si>
    <t>859033</t>
  </si>
  <si>
    <t>1621239</t>
  </si>
  <si>
    <t>104866</t>
  </si>
  <si>
    <t>1516373</t>
  </si>
  <si>
    <t>4985</t>
  </si>
  <si>
    <t>11641</t>
  </si>
  <si>
    <t>16626</t>
  </si>
  <si>
    <t>11985</t>
  </si>
  <si>
    <t>4641</t>
  </si>
  <si>
    <t>48280</t>
  </si>
  <si>
    <t>9685</t>
  </si>
  <si>
    <t>57965</t>
  </si>
  <si>
    <t>208097</t>
  </si>
  <si>
    <t>266062</t>
  </si>
  <si>
    <t>15954</t>
  </si>
  <si>
    <t>250108</t>
  </si>
  <si>
    <t>68085</t>
  </si>
  <si>
    <t>12856</t>
  </si>
  <si>
    <t>80941</t>
  </si>
  <si>
    <t>93376</t>
  </si>
  <si>
    <t>13453</t>
  </si>
  <si>
    <t>79923</t>
  </si>
  <si>
    <t>174317</t>
  </si>
  <si>
    <t>150290</t>
  </si>
  <si>
    <t>32846</t>
  </si>
  <si>
    <t>183136</t>
  </si>
  <si>
    <t>294280</t>
  </si>
  <si>
    <t>277383</t>
  </si>
  <si>
    <t>477416</t>
  </si>
  <si>
    <t>71011</t>
  </si>
  <si>
    <t>406405</t>
  </si>
  <si>
    <t>193722</t>
  </si>
  <si>
    <t>18171</t>
  </si>
  <si>
    <t>211893</t>
  </si>
  <si>
    <t>349762</t>
  </si>
  <si>
    <t>251564</t>
  </si>
  <si>
    <t>561655</t>
  </si>
  <si>
    <t>3350</t>
  </si>
  <si>
    <t>558305</t>
  </si>
  <si>
    <t>22113</t>
  </si>
  <si>
    <t>1352</t>
  </si>
  <si>
    <t>23465</t>
  </si>
  <si>
    <t>27481</t>
  </si>
  <si>
    <t>8213</t>
  </si>
  <si>
    <t>50946</t>
  </si>
  <si>
    <t>1134</t>
  </si>
  <si>
    <t>49812</t>
  </si>
  <si>
    <t>28861</t>
  </si>
  <si>
    <t>4664</t>
  </si>
  <si>
    <t>33525</t>
  </si>
  <si>
    <t>23316</t>
  </si>
  <si>
    <t>8980</t>
  </si>
  <si>
    <t>56841</t>
  </si>
  <si>
    <t>55409</t>
  </si>
  <si>
    <t>6159</t>
  </si>
  <si>
    <t>369</t>
  </si>
  <si>
    <t>6528</t>
  </si>
  <si>
    <t>10848</t>
  </si>
  <si>
    <t>17376</t>
  </si>
  <si>
    <t>276539</t>
  </si>
  <si>
    <t>41876</t>
  </si>
  <si>
    <t>318415</t>
  </si>
  <si>
    <t>491721</t>
  </si>
  <si>
    <t>96438</t>
  </si>
  <si>
    <t>395283</t>
  </si>
  <si>
    <t>810136</t>
  </si>
  <si>
    <t>107359</t>
  </si>
  <si>
    <t>702777</t>
  </si>
  <si>
    <t>64217</t>
  </si>
  <si>
    <t>10885</t>
  </si>
  <si>
    <t>75102</t>
  </si>
  <si>
    <t>309413</t>
  </si>
  <si>
    <t>384515</t>
  </si>
  <si>
    <t>39415</t>
  </si>
  <si>
    <t>345100</t>
  </si>
  <si>
    <t>212322</t>
  </si>
  <si>
    <t>30991</t>
  </si>
  <si>
    <t>243313</t>
  </si>
  <si>
    <t>182308</t>
  </si>
  <si>
    <t>45923</t>
  </si>
  <si>
    <t>136385</t>
  </si>
  <si>
    <t>425621</t>
  </si>
  <si>
    <t>67944</t>
  </si>
  <si>
    <t>357677</t>
  </si>
  <si>
    <t>25780</t>
  </si>
  <si>
    <t>5026</t>
  </si>
  <si>
    <t>30806</t>
  </si>
  <si>
    <t>37055</t>
  </si>
  <si>
    <t>6789</t>
  </si>
  <si>
    <t>30266</t>
  </si>
  <si>
    <t>67861</t>
  </si>
  <si>
    <t>66761</t>
  </si>
  <si>
    <t>23745</t>
  </si>
  <si>
    <t>4860</t>
  </si>
  <si>
    <t>28605</t>
  </si>
  <si>
    <t>35132</t>
  </si>
  <si>
    <t>6230</t>
  </si>
  <si>
    <t>63737</t>
  </si>
  <si>
    <t>62637</t>
  </si>
  <si>
    <t>2035</t>
  </si>
  <si>
    <t>2201</t>
  </si>
  <si>
    <t>1923</t>
  </si>
  <si>
    <t>1364</t>
  </si>
  <si>
    <t>4124</t>
  </si>
  <si>
    <t>378032</t>
  </si>
  <si>
    <t>20503</t>
  </si>
  <si>
    <t>398535</t>
  </si>
  <si>
    <t>321222</t>
  </si>
  <si>
    <t>94739</t>
  </si>
  <si>
    <t>226483</t>
  </si>
  <si>
    <t>719757</t>
  </si>
  <si>
    <t>5516</t>
  </si>
  <si>
    <t>714241</t>
  </si>
  <si>
    <t>17660</t>
  </si>
  <si>
    <t>19689</t>
  </si>
  <si>
    <t>23886</t>
  </si>
  <si>
    <t>2137</t>
  </si>
  <si>
    <t>21749</t>
  </si>
  <si>
    <t>43575</t>
  </si>
  <si>
    <t>2092</t>
  </si>
  <si>
    <t>41483</t>
  </si>
  <si>
    <t>360372</t>
  </si>
  <si>
    <t>18474</t>
  </si>
  <si>
    <t>378846</t>
  </si>
  <si>
    <t>297336</t>
  </si>
  <si>
    <t>92602</t>
  </si>
  <si>
    <t>204734</t>
  </si>
  <si>
    <t>676182</t>
  </si>
  <si>
    <t>672758</t>
  </si>
  <si>
    <t>12154</t>
  </si>
  <si>
    <t>375</t>
  </si>
  <si>
    <t>12529</t>
  </si>
  <si>
    <t>13060</t>
  </si>
  <si>
    <t>25589</t>
  </si>
  <si>
    <t>388793</t>
  </si>
  <si>
    <t>23762</t>
  </si>
  <si>
    <t>412555</t>
  </si>
  <si>
    <t>347559</t>
  </si>
  <si>
    <t>62896</t>
  </si>
  <si>
    <t>284663</t>
  </si>
  <si>
    <t>760114</t>
  </si>
  <si>
    <t>15953</t>
  </si>
  <si>
    <t>744161</t>
  </si>
  <si>
    <t>39236</t>
  </si>
  <si>
    <t>7950</t>
  </si>
  <si>
    <t>47186</t>
  </si>
  <si>
    <t>64382</t>
  </si>
  <si>
    <t>57520</t>
  </si>
  <si>
    <t>111568</t>
  </si>
  <si>
    <t>1928</t>
  </si>
  <si>
    <t>109640</t>
  </si>
  <si>
    <t>21128</t>
  </si>
  <si>
    <t>6393</t>
  </si>
  <si>
    <t>27521</t>
  </si>
  <si>
    <t>46014</t>
  </si>
  <si>
    <t>73535</t>
  </si>
  <si>
    <t>72107</t>
  </si>
  <si>
    <t>18108</t>
  </si>
  <si>
    <t>19665</t>
  </si>
  <si>
    <t>18368</t>
  </si>
  <si>
    <t>14355</t>
  </si>
  <si>
    <t>38033</t>
  </si>
  <si>
    <t>500</t>
  </si>
  <si>
    <t>37533</t>
  </si>
  <si>
    <t>629338</t>
  </si>
  <si>
    <t>82438</t>
  </si>
  <si>
    <t>711776</t>
  </si>
  <si>
    <t>389977</t>
  </si>
  <si>
    <t>94780</t>
  </si>
  <si>
    <t>1101753</t>
  </si>
  <si>
    <t>230016</t>
  </si>
  <si>
    <t>871737</t>
  </si>
  <si>
    <t>616153</t>
  </si>
  <si>
    <t>80911</t>
  </si>
  <si>
    <t>697064</t>
  </si>
  <si>
    <t>387788</t>
  </si>
  <si>
    <t>92771</t>
  </si>
  <si>
    <t>1084852</t>
  </si>
  <si>
    <t>854836</t>
  </si>
  <si>
    <t>13185</t>
  </si>
  <si>
    <t>2189</t>
  </si>
  <si>
    <t>16901</t>
  </si>
  <si>
    <t>6128826</t>
  </si>
  <si>
    <t>207597</t>
  </si>
  <si>
    <t>6336423</t>
  </si>
  <si>
    <t>11093147</t>
  </si>
  <si>
    <t>312913</t>
  </si>
  <si>
    <t>17429570</t>
  </si>
  <si>
    <t>34455</t>
  </si>
  <si>
    <t>17395115</t>
  </si>
  <si>
    <t>20737037</t>
  </si>
  <si>
    <t>2407789</t>
  </si>
  <si>
    <t>23144826</t>
  </si>
  <si>
    <t>12118016</t>
  </si>
  <si>
    <t>1225040</t>
  </si>
  <si>
    <t>35262842</t>
  </si>
  <si>
    <t>317803</t>
  </si>
  <si>
    <t>34945039</t>
  </si>
  <si>
    <t>7173</t>
  </si>
  <si>
    <t>7697</t>
  </si>
  <si>
    <t>15256</t>
  </si>
  <si>
    <t>22953</t>
  </si>
  <si>
    <t>738</t>
  </si>
  <si>
    <t>22215</t>
  </si>
  <si>
    <t>775468</t>
  </si>
  <si>
    <t>96220</t>
  </si>
  <si>
    <t>871688</t>
  </si>
  <si>
    <t>1270351</t>
  </si>
  <si>
    <t>1145732</t>
  </si>
  <si>
    <t>2142039</t>
  </si>
  <si>
    <t>50716</t>
  </si>
  <si>
    <t>2091323</t>
  </si>
  <si>
    <t>1258</t>
  </si>
  <si>
    <t>1268</t>
  </si>
  <si>
    <t>1677</t>
  </si>
  <si>
    <t>1507</t>
  </si>
  <si>
    <t>2945</t>
  </si>
  <si>
    <t>774210</t>
  </si>
  <si>
    <t>96210</t>
  </si>
  <si>
    <t>870420</t>
  </si>
  <si>
    <t>1268674</t>
  </si>
  <si>
    <t>2139094</t>
  </si>
  <si>
    <t>2088378</t>
  </si>
  <si>
    <t>3887437</t>
  </si>
  <si>
    <t>620123</t>
  </si>
  <si>
    <t>4507560</t>
  </si>
  <si>
    <t>7287703</t>
  </si>
  <si>
    <t>669322</t>
  </si>
  <si>
    <t>6618381</t>
  </si>
  <si>
    <t>11795263</t>
  </si>
  <si>
    <t>296447</t>
  </si>
  <si>
    <t>11498816</t>
  </si>
  <si>
    <t>116847</t>
  </si>
  <si>
    <t>4261</t>
  </si>
  <si>
    <t>121108</t>
  </si>
  <si>
    <t>157994</t>
  </si>
  <si>
    <t>139418</t>
  </si>
  <si>
    <t>279102</t>
  </si>
  <si>
    <t>4147</t>
  </si>
  <si>
    <t>274955</t>
  </si>
  <si>
    <t>1445113</t>
  </si>
  <si>
    <t>221302</t>
  </si>
  <si>
    <t>1666415</t>
  </si>
  <si>
    <t>961142</t>
  </si>
  <si>
    <t>2627557</t>
  </si>
  <si>
    <t>25713</t>
  </si>
  <si>
    <t>2601844</t>
  </si>
  <si>
    <t>1921396</t>
  </si>
  <si>
    <t>326931</t>
  </si>
  <si>
    <t>2248327</t>
  </si>
  <si>
    <t>5509084</t>
  </si>
  <si>
    <t>402019</t>
  </si>
  <si>
    <t>7757411</t>
  </si>
  <si>
    <t>192973</t>
  </si>
  <si>
    <t>7564438</t>
  </si>
  <si>
    <t>72238</t>
  </si>
  <si>
    <t>9713</t>
  </si>
  <si>
    <t>81951</t>
  </si>
  <si>
    <t>91774</t>
  </si>
  <si>
    <t>21967</t>
  </si>
  <si>
    <t>173725</t>
  </si>
  <si>
    <t>27855</t>
  </si>
  <si>
    <t>145870</t>
  </si>
  <si>
    <t>331843</t>
  </si>
  <si>
    <t>57916</t>
  </si>
  <si>
    <t>389759</t>
  </si>
  <si>
    <t>567709</t>
  </si>
  <si>
    <t>151206</t>
  </si>
  <si>
    <t>416503</t>
  </si>
  <si>
    <t>957468</t>
  </si>
  <si>
    <t>45759</t>
  </si>
  <si>
    <t>911709</t>
  </si>
  <si>
    <t>2327313</t>
  </si>
  <si>
    <t>1189501</t>
  </si>
  <si>
    <t>3516814</t>
  </si>
  <si>
    <t>8080428</t>
  </si>
  <si>
    <t>7414962</t>
  </si>
  <si>
    <t>11597242</t>
  </si>
  <si>
    <t>17731</t>
  </si>
  <si>
    <t>11579511</t>
  </si>
  <si>
    <t>2804433</t>
  </si>
  <si>
    <t>178024</t>
  </si>
  <si>
    <t>2982457</t>
  </si>
  <si>
    <t>4189328</t>
  </si>
  <si>
    <t>7171785</t>
  </si>
  <si>
    <t>109010</t>
  </si>
  <si>
    <t>7062775</t>
  </si>
  <si>
    <t>2669070</t>
  </si>
  <si>
    <t>169781</t>
  </si>
  <si>
    <t>2838851</t>
  </si>
  <si>
    <t>4030485</t>
  </si>
  <si>
    <t>6869336</t>
  </si>
  <si>
    <t>49451</t>
  </si>
  <si>
    <t>6819885</t>
  </si>
  <si>
    <t>13724</t>
  </si>
  <si>
    <t>15020</t>
  </si>
  <si>
    <t>17453</t>
  </si>
  <si>
    <t>4589</t>
  </si>
  <si>
    <t>32473</t>
  </si>
  <si>
    <t>1419</t>
  </si>
  <si>
    <t>31054</t>
  </si>
  <si>
    <t>98259</t>
  </si>
  <si>
    <t>4491</t>
  </si>
  <si>
    <t>102750</t>
  </si>
  <si>
    <t>111968</t>
  </si>
  <si>
    <t>27219</t>
  </si>
  <si>
    <t>214718</t>
  </si>
  <si>
    <t>58027</t>
  </si>
  <si>
    <t>156691</t>
  </si>
  <si>
    <t>23380</t>
  </si>
  <si>
    <t>2456</t>
  </si>
  <si>
    <t>25836</t>
  </si>
  <si>
    <t>29422</t>
  </si>
  <si>
    <t>8717</t>
  </si>
  <si>
    <t>55258</t>
  </si>
  <si>
    <t>55145</t>
  </si>
  <si>
    <t>510030</t>
  </si>
  <si>
    <t>180324</t>
  </si>
  <si>
    <t>690354</t>
  </si>
  <si>
    <t>1372063</t>
  </si>
  <si>
    <t>34414</t>
  </si>
  <si>
    <t>1337649</t>
  </si>
  <si>
    <t>2062417</t>
  </si>
  <si>
    <t>4661</t>
  </si>
  <si>
    <t>2057756</t>
  </si>
  <si>
    <t>112884</t>
  </si>
  <si>
    <t>6251</t>
  </si>
  <si>
    <t>119135</t>
  </si>
  <si>
    <t>187186</t>
  </si>
  <si>
    <t>9266</t>
  </si>
  <si>
    <t>177920</t>
  </si>
  <si>
    <t>306321</t>
  </si>
  <si>
    <t>502</t>
  </si>
  <si>
    <t>305819</t>
  </si>
  <si>
    <t>328906</t>
  </si>
  <si>
    <t>163107</t>
  </si>
  <si>
    <t>492013</t>
  </si>
  <si>
    <t>980698</t>
  </si>
  <si>
    <t>967773</t>
  </si>
  <si>
    <t>1472711</t>
  </si>
  <si>
    <t>913</t>
  </si>
  <si>
    <t>1471798</t>
  </si>
  <si>
    <t>-344</t>
  </si>
  <si>
    <t>1158</t>
  </si>
  <si>
    <t>814</t>
  </si>
  <si>
    <t>347</t>
  </si>
  <si>
    <t>68584</t>
  </si>
  <si>
    <t>9808</t>
  </si>
  <si>
    <t>78392</t>
  </si>
  <si>
    <t>203461</t>
  </si>
  <si>
    <t>281853</t>
  </si>
  <si>
    <t>278607</t>
  </si>
  <si>
    <t>98629</t>
  </si>
  <si>
    <t>2906</t>
  </si>
  <si>
    <t>101535</t>
  </si>
  <si>
    <t>252620</t>
  </si>
  <si>
    <t>5957</t>
  </si>
  <si>
    <t>354155</t>
  </si>
  <si>
    <t>1301</t>
  </si>
  <si>
    <t>352854</t>
  </si>
  <si>
    <t>96695</t>
  </si>
  <si>
    <t>2825</t>
  </si>
  <si>
    <t>99520</t>
  </si>
  <si>
    <t>251246</t>
  </si>
  <si>
    <t>350766</t>
  </si>
  <si>
    <t>349507</t>
  </si>
  <si>
    <t>1934</t>
  </si>
  <si>
    <t>3389</t>
  </si>
  <si>
    <t>3347</t>
  </si>
  <si>
    <t>53347</t>
  </si>
  <si>
    <t>968</t>
  </si>
  <si>
    <t>54315</t>
  </si>
  <si>
    <t>24281</t>
  </si>
  <si>
    <t>1336</t>
  </si>
  <si>
    <t>22945</t>
  </si>
  <si>
    <t>78596</t>
  </si>
  <si>
    <t>2182</t>
  </si>
  <si>
    <t>76414</t>
  </si>
  <si>
    <t>51120</t>
  </si>
  <si>
    <t>52088</t>
  </si>
  <si>
    <t>19954</t>
  </si>
  <si>
    <t>936</t>
  </si>
  <si>
    <t>72042</t>
  </si>
  <si>
    <t>69860</t>
  </si>
  <si>
    <t>2227</t>
  </si>
  <si>
    <t>4327</t>
  </si>
  <si>
    <t>3927</t>
  </si>
  <si>
    <t>6554</t>
  </si>
  <si>
    <t>115556</t>
  </si>
  <si>
    <t>22434</t>
  </si>
  <si>
    <t>137990</t>
  </si>
  <si>
    <t>182351</t>
  </si>
  <si>
    <t>152595</t>
  </si>
  <si>
    <t>320341</t>
  </si>
  <si>
    <t>107691</t>
  </si>
  <si>
    <t>22385</t>
  </si>
  <si>
    <t>130076</t>
  </si>
  <si>
    <t>181451</t>
  </si>
  <si>
    <t>29588</t>
  </si>
  <si>
    <t>151863</t>
  </si>
  <si>
    <t>311527</t>
  </si>
  <si>
    <t>7865</t>
  </si>
  <si>
    <t>7914</t>
  </si>
  <si>
    <t>900</t>
  </si>
  <si>
    <t>8814</t>
  </si>
  <si>
    <t>340513</t>
  </si>
  <si>
    <t>15368</t>
  </si>
  <si>
    <t>355881</t>
  </si>
  <si>
    <t>456386</t>
  </si>
  <si>
    <t>222107</t>
  </si>
  <si>
    <t>812267</t>
  </si>
  <si>
    <t>10662</t>
  </si>
  <si>
    <t>801605</t>
  </si>
  <si>
    <t>2989</t>
  </si>
  <si>
    <t>7313</t>
  </si>
  <si>
    <t>13491</t>
  </si>
  <si>
    <t>1184</t>
  </si>
  <si>
    <t>20804</t>
  </si>
  <si>
    <t>2905</t>
  </si>
  <si>
    <t>17899</t>
  </si>
  <si>
    <t>1031</t>
  </si>
  <si>
    <t>4020</t>
  </si>
  <si>
    <t>11558</t>
  </si>
  <si>
    <t>10900</t>
  </si>
  <si>
    <t>15578</t>
  </si>
  <si>
    <t>12673</t>
  </si>
  <si>
    <t>3293</t>
  </si>
  <si>
    <t>1933</t>
  </si>
  <si>
    <t>526</t>
  </si>
  <si>
    <t>1407</t>
  </si>
  <si>
    <t>5226</t>
  </si>
  <si>
    <t>1223555</t>
  </si>
  <si>
    <t>436748</t>
  </si>
  <si>
    <t>1660303</t>
  </si>
  <si>
    <t>213058</t>
  </si>
  <si>
    <t>103566</t>
  </si>
  <si>
    <t>109492</t>
  </si>
  <si>
    <t>1873361</t>
  </si>
  <si>
    <t>1697220</t>
  </si>
  <si>
    <t>176141</t>
  </si>
  <si>
    <t>3340</t>
  </si>
  <si>
    <t>3373</t>
  </si>
  <si>
    <t>2617</t>
  </si>
  <si>
    <t>1994</t>
  </si>
  <si>
    <t>88092</t>
  </si>
  <si>
    <t>1654</t>
  </si>
  <si>
    <t>89746</t>
  </si>
  <si>
    <t>44572</t>
  </si>
  <si>
    <t>7480</t>
  </si>
  <si>
    <t>134318</t>
  </si>
  <si>
    <t>897</t>
  </si>
  <si>
    <t>133421</t>
  </si>
  <si>
    <t>1132123</t>
  </si>
  <si>
    <t>435061</t>
  </si>
  <si>
    <t>1567184</t>
  </si>
  <si>
    <t>165869</t>
  </si>
  <si>
    <t>95463</t>
  </si>
  <si>
    <t>70406</t>
  </si>
  <si>
    <t>1733053</t>
  </si>
  <si>
    <t>1696323</t>
  </si>
  <si>
    <t>36730</t>
  </si>
  <si>
    <t>5182461</t>
  </si>
  <si>
    <t>518761</t>
  </si>
  <si>
    <t>5701222</t>
  </si>
  <si>
    <t>11814342</t>
  </si>
  <si>
    <t>641171</t>
  </si>
  <si>
    <t>17515564</t>
  </si>
  <si>
    <t>9847891</t>
  </si>
  <si>
    <t>7667673</t>
  </si>
  <si>
    <t>27686</t>
  </si>
  <si>
    <t>8218</t>
  </si>
  <si>
    <t>35904</t>
  </si>
  <si>
    <t>61799</t>
  </si>
  <si>
    <t>59169</t>
  </si>
  <si>
    <t>97703</t>
  </si>
  <si>
    <t>163540</t>
  </si>
  <si>
    <t>4070</t>
  </si>
  <si>
    <t>167610</t>
  </si>
  <si>
    <t>105284</t>
  </si>
  <si>
    <t>50316</t>
  </si>
  <si>
    <t>272894</t>
  </si>
  <si>
    <t>1382</t>
  </si>
  <si>
    <t>271512</t>
  </si>
  <si>
    <t>620</t>
  </si>
  <si>
    <t>13385</t>
  </si>
  <si>
    <t>54557</t>
  </si>
  <si>
    <t>27454</t>
  </si>
  <si>
    <t>3806</t>
  </si>
  <si>
    <t>31260</t>
  </si>
  <si>
    <t>58879</t>
  </si>
  <si>
    <t>4585</t>
  </si>
  <si>
    <t>90139</t>
  </si>
  <si>
    <t>90077</t>
  </si>
  <si>
    <t>188888</t>
  </si>
  <si>
    <t>4831</t>
  </si>
  <si>
    <t>193719</t>
  </si>
  <si>
    <t>18668</t>
  </si>
  <si>
    <t>6216</t>
  </si>
  <si>
    <t>212387</t>
  </si>
  <si>
    <t>719</t>
  </si>
  <si>
    <t>211668</t>
  </si>
  <si>
    <t>136360408</t>
  </si>
  <si>
    <t>12359780</t>
  </si>
  <si>
    <t>4294871</t>
  </si>
  <si>
    <t>5057157</t>
  </si>
  <si>
    <t>10.16</t>
  </si>
  <si>
    <t>4.91</t>
  </si>
  <si>
    <t>327108</t>
  </si>
  <si>
    <t>133526159</t>
  </si>
  <si>
    <t>10638406</t>
  </si>
  <si>
    <t>8975251</t>
  </si>
  <si>
    <t>10462090</t>
  </si>
  <si>
    <t>9.98</t>
  </si>
  <si>
    <t>4.23</t>
  </si>
  <si>
    <t>608848</t>
  </si>
  <si>
    <t>140741</t>
  </si>
  <si>
    <t>107808</t>
  </si>
  <si>
    <t>459974</t>
  </si>
  <si>
    <t>11.47</t>
  </si>
  <si>
    <t>65.09</t>
  </si>
  <si>
    <t>16694</t>
  </si>
  <si>
    <t>2693508</t>
  </si>
  <si>
    <t>1683060</t>
  </si>
  <si>
    <t>293204</t>
  </si>
  <si>
    <t>405639</t>
  </si>
  <si>
    <t>14.65</t>
  </si>
  <si>
    <t>13.07</t>
  </si>
  <si>
    <t>93415</t>
  </si>
  <si>
    <t>33266168</t>
  </si>
  <si>
    <t>8019840</t>
  </si>
  <si>
    <t>426189</t>
  </si>
  <si>
    <t>873665</t>
  </si>
  <si>
    <t>4.40</t>
  </si>
  <si>
    <t>46.82</t>
  </si>
  <si>
    <t>73011</t>
  </si>
  <si>
    <t>267639</t>
  </si>
  <si>
    <t>254855</t>
  </si>
  <si>
    <t>85866</t>
  </si>
  <si>
    <t>231077</t>
  </si>
  <si>
    <t>9.85</t>
  </si>
  <si>
    <t>52.99</t>
  </si>
  <si>
    <t>36382</t>
  </si>
  <si>
    <t>-1206</t>
  </si>
  <si>
    <t>53598</t>
  </si>
  <si>
    <t>178768</t>
  </si>
  <si>
    <t>51.46</t>
  </si>
  <si>
    <t>18.56</t>
  </si>
  <si>
    <t>66567</t>
  </si>
  <si>
    <t>30466</t>
  </si>
  <si>
    <t>216286</t>
  </si>
  <si>
    <t>992767</t>
  </si>
  <si>
    <t>1.76</t>
  </si>
  <si>
    <t>76.46</t>
  </si>
  <si>
    <t>66716</t>
  </si>
  <si>
    <t>41750</t>
  </si>
  <si>
    <t>115301</t>
  </si>
  <si>
    <t>248315</t>
  </si>
  <si>
    <t>7.72</t>
  </si>
  <si>
    <t>45.85</t>
  </si>
  <si>
    <t>37515</t>
  </si>
  <si>
    <t>89282</t>
  </si>
  <si>
    <t>138425</t>
  </si>
  <si>
    <t>360858</t>
  </si>
  <si>
    <t>3.54</t>
  </si>
  <si>
    <t>58.10</t>
  </si>
  <si>
    <t>46114</t>
  </si>
  <si>
    <t>80368</t>
  </si>
  <si>
    <t>53848</t>
  </si>
  <si>
    <t>142733</t>
  </si>
  <si>
    <t>17.48</t>
  </si>
  <si>
    <t>44.79</t>
  </si>
  <si>
    <t>28858</t>
  </si>
  <si>
    <t>6509</t>
  </si>
  <si>
    <t>15604</t>
  </si>
  <si>
    <t>98183</t>
  </si>
  <si>
    <t>213166</t>
  </si>
  <si>
    <t>16.12</t>
  </si>
  <si>
    <t>37.82</t>
  </si>
  <si>
    <t>65291</t>
  </si>
  <si>
    <t>16447</t>
  </si>
  <si>
    <t>86184</t>
  </si>
  <si>
    <t>146121</t>
  </si>
  <si>
    <t>15.80</t>
  </si>
  <si>
    <t>25.22</t>
  </si>
  <si>
    <t>31997</t>
  </si>
  <si>
    <t>4023</t>
  </si>
  <si>
    <t>97438</t>
  </si>
  <si>
    <t>259350</t>
  </si>
  <si>
    <t>4.58</t>
  </si>
  <si>
    <t>57.85</t>
  </si>
  <si>
    <t>32856</t>
  </si>
  <si>
    <t>136156</t>
  </si>
  <si>
    <t>121070</t>
  </si>
  <si>
    <t>308037</t>
  </si>
  <si>
    <t>11.90</t>
  </si>
  <si>
    <t>48.79</t>
  </si>
  <si>
    <t>53459</t>
  </si>
  <si>
    <t>110933</t>
  </si>
  <si>
    <t>567969</t>
  </si>
  <si>
    <t>13.14</t>
  </si>
  <si>
    <t>67.33</t>
  </si>
  <si>
    <t>89872</t>
  </si>
  <si>
    <t>132783</t>
  </si>
  <si>
    <t>124584</t>
  </si>
  <si>
    <t>217932</t>
  </si>
  <si>
    <t>10.79</t>
  </si>
  <si>
    <t>32.04</t>
  </si>
  <si>
    <t>40810</t>
  </si>
  <si>
    <t>14124</t>
  </si>
  <si>
    <t>62997</t>
  </si>
  <si>
    <t>138774</t>
  </si>
  <si>
    <t>10.00</t>
  </si>
  <si>
    <t>44.60</t>
  </si>
  <si>
    <t>24231</t>
  </si>
  <si>
    <t>13014</t>
  </si>
  <si>
    <t>62592</t>
  </si>
  <si>
    <t>139467</t>
  </si>
  <si>
    <t>9.77</t>
  </si>
  <si>
    <t>45.35</t>
  </si>
  <si>
    <t>23792</t>
  </si>
  <si>
    <t>1110</t>
  </si>
  <si>
    <t>68788</t>
  </si>
  <si>
    <t>128883</t>
  </si>
  <si>
    <t>13.54</t>
  </si>
  <si>
    <t>33.08</t>
  </si>
  <si>
    <t>30838</t>
  </si>
  <si>
    <t>233550</t>
  </si>
  <si>
    <t>144482</t>
  </si>
  <si>
    <t>59438</t>
  </si>
  <si>
    <t>107346</t>
  </si>
  <si>
    <t>13.16</t>
  </si>
  <si>
    <t>31.47</t>
  </si>
  <si>
    <t>21603</t>
  </si>
  <si>
    <t>8120</t>
  </si>
  <si>
    <t>9540</t>
  </si>
  <si>
    <t>49344</t>
  </si>
  <si>
    <t>109210</t>
  </si>
  <si>
    <t>4.90</t>
  </si>
  <si>
    <t>49.91</t>
  </si>
  <si>
    <t>23909</t>
  </si>
  <si>
    <t>225430</t>
  </si>
  <si>
    <t>60077</t>
  </si>
  <si>
    <t>107228</t>
  </si>
  <si>
    <t>13.69</t>
  </si>
  <si>
    <t>30.28</t>
  </si>
  <si>
    <t>21457</t>
  </si>
  <si>
    <t>120468</t>
  </si>
  <si>
    <t>246049</t>
  </si>
  <si>
    <t>1.49</t>
  </si>
  <si>
    <t>49.55</t>
  </si>
  <si>
    <t>14363</t>
  </si>
  <si>
    <t>212028</t>
  </si>
  <si>
    <t>73697</t>
  </si>
  <si>
    <t>135783</t>
  </si>
  <si>
    <t>8.27</t>
  </si>
  <si>
    <t>37.45</t>
  </si>
  <si>
    <t>31593</t>
  </si>
  <si>
    <t>19641</t>
  </si>
  <si>
    <t>68684</t>
  </si>
  <si>
    <t>162400</t>
  </si>
  <si>
    <t>6.15</t>
  </si>
  <si>
    <t>51.56</t>
  </si>
  <si>
    <t>28774</t>
  </si>
  <si>
    <t>10738</t>
  </si>
  <si>
    <t>90530</t>
  </si>
  <si>
    <t>241892</t>
  </si>
  <si>
    <t>3.87</t>
  </si>
  <si>
    <t>58.70</t>
  </si>
  <si>
    <t>34520</t>
  </si>
  <si>
    <t>8903</t>
  </si>
  <si>
    <t>51345</t>
  </si>
  <si>
    <t>99304</t>
  </si>
  <si>
    <t>37.74</t>
  </si>
  <si>
    <t>24223</t>
  </si>
  <si>
    <t>331931</t>
  </si>
  <si>
    <t>169349</t>
  </si>
  <si>
    <t>262135</t>
  </si>
  <si>
    <t>8.60</t>
  </si>
  <si>
    <t>26.79</t>
  </si>
  <si>
    <t>70929</t>
  </si>
  <si>
    <t>7174</t>
  </si>
  <si>
    <t>245183</t>
  </si>
  <si>
    <t>281677</t>
  </si>
  <si>
    <t>11.89</t>
  </si>
  <si>
    <t>1.07</t>
  </si>
  <si>
    <t>103628</t>
  </si>
  <si>
    <t>5702783</t>
  </si>
  <si>
    <t>7489863</t>
  </si>
  <si>
    <t>20602330</t>
  </si>
  <si>
    <t>1.80</t>
  </si>
  <si>
    <t>61.85</t>
  </si>
  <si>
    <t>504194</t>
  </si>
  <si>
    <t>30.89</t>
  </si>
  <si>
    <t>4435</t>
  </si>
  <si>
    <t>35638</t>
  </si>
  <si>
    <t>106268</t>
  </si>
  <si>
    <t>8.39</t>
  </si>
  <si>
    <t>58.07</t>
  </si>
  <si>
    <t>12735</t>
  </si>
  <si>
    <t>509649</t>
  </si>
  <si>
    <t>265819</t>
  </si>
  <si>
    <t>142154</t>
  </si>
  <si>
    <t>349322</t>
  </si>
  <si>
    <t>5.82</t>
  </si>
  <si>
    <t>53.49</t>
  </si>
  <si>
    <t>43441</t>
  </si>
  <si>
    <t>621</t>
  </si>
  <si>
    <t>74579</t>
  </si>
  <si>
    <t>173250</t>
  </si>
  <si>
    <t>5.77</t>
  </si>
  <si>
    <t>51.18</t>
  </si>
  <si>
    <t>37447</t>
  </si>
  <si>
    <t>509028</t>
  </si>
  <si>
    <t>265182</t>
  </si>
  <si>
    <t>142342</t>
  </si>
  <si>
    <t>349811</t>
  </si>
  <si>
    <t>43458</t>
  </si>
  <si>
    <t>2784241</t>
  </si>
  <si>
    <t>173155</t>
  </si>
  <si>
    <t>453106</t>
  </si>
  <si>
    <t>5.67</t>
  </si>
  <si>
    <t>56.11</t>
  </si>
  <si>
    <t>42447</t>
  </si>
  <si>
    <t>73175</t>
  </si>
  <si>
    <t>43672</t>
  </si>
  <si>
    <t>90786</t>
  </si>
  <si>
    <t>209222</t>
  </si>
  <si>
    <t>6.66</t>
  </si>
  <si>
    <t>49.95</t>
  </si>
  <si>
    <t>32886</t>
  </si>
  <si>
    <t>1323592</t>
  </si>
  <si>
    <t>903696</t>
  </si>
  <si>
    <t>1424922</t>
  </si>
  <si>
    <t>2.88</t>
  </si>
  <si>
    <t>33.70</t>
  </si>
  <si>
    <t>65937</t>
  </si>
  <si>
    <t>1199008</t>
  </si>
  <si>
    <t>133242</t>
  </si>
  <si>
    <t>459726</t>
  </si>
  <si>
    <t>5.18</t>
  </si>
  <si>
    <t>65.83</t>
  </si>
  <si>
    <t>42879</t>
  </si>
  <si>
    <t>24026</t>
  </si>
  <si>
    <t>45453</t>
  </si>
  <si>
    <t>96353</t>
  </si>
  <si>
    <t>12.64</t>
  </si>
  <si>
    <t>40.18</t>
  </si>
  <si>
    <t>26859</t>
  </si>
  <si>
    <t>164440</t>
  </si>
  <si>
    <t>167404</t>
  </si>
  <si>
    <t>93311</t>
  </si>
  <si>
    <t>229224</t>
  </si>
  <si>
    <t>15.79</t>
  </si>
  <si>
    <t>43.50</t>
  </si>
  <si>
    <t>40077</t>
  </si>
  <si>
    <t>1166324</t>
  </si>
  <si>
    <t>683939</t>
  </si>
  <si>
    <t>2255395</t>
  </si>
  <si>
    <t>5.74</t>
  </si>
  <si>
    <t>63.94</t>
  </si>
  <si>
    <t>226313</t>
  </si>
  <si>
    <t>1970408</t>
  </si>
  <si>
    <t>834027</t>
  </si>
  <si>
    <t>112439</t>
  </si>
  <si>
    <t>270378</t>
  </si>
  <si>
    <t>4.32</t>
  </si>
  <si>
    <t>54.09</t>
  </si>
  <si>
    <t>31496</t>
  </si>
  <si>
    <t>1887941</t>
  </si>
  <si>
    <t>781130</t>
  </si>
  <si>
    <t>112492</t>
  </si>
  <si>
    <t>272204</t>
  </si>
  <si>
    <t>3.92</t>
  </si>
  <si>
    <t>54.75</t>
  </si>
  <si>
    <t>31007</t>
  </si>
  <si>
    <t>5479</t>
  </si>
  <si>
    <t>75101</t>
  </si>
  <si>
    <t>162364</t>
  </si>
  <si>
    <t>14.13</t>
  </si>
  <si>
    <t>39.62</t>
  </si>
  <si>
    <t>41226</t>
  </si>
  <si>
    <t>67599</t>
  </si>
  <si>
    <t>30660</t>
  </si>
  <si>
    <t>132410</t>
  </si>
  <si>
    <t>276698</t>
  </si>
  <si>
    <t>12.68</t>
  </si>
  <si>
    <t>39.47</t>
  </si>
  <si>
    <t>39561</t>
  </si>
  <si>
    <t>9389</t>
  </si>
  <si>
    <t>82545</t>
  </si>
  <si>
    <t>176544</t>
  </si>
  <si>
    <t>15.77</t>
  </si>
  <si>
    <t>37.47</t>
  </si>
  <si>
    <t>44703</t>
  </si>
  <si>
    <t>418965</t>
  </si>
  <si>
    <t>91064</t>
  </si>
  <si>
    <t>473168</t>
  </si>
  <si>
    <t>1413583</t>
  </si>
  <si>
    <t>1.67</t>
  </si>
  <si>
    <t>64.86</t>
  </si>
  <si>
    <t>63020</t>
  </si>
  <si>
    <t>85650</t>
  </si>
  <si>
    <t>248716</t>
  </si>
  <si>
    <t>639502</t>
  </si>
  <si>
    <t>3.03</t>
  </si>
  <si>
    <t>58.08</t>
  </si>
  <si>
    <t>58192</t>
  </si>
  <si>
    <t>303499</t>
  </si>
  <si>
    <t>25406</t>
  </si>
  <si>
    <t>1074261</t>
  </si>
  <si>
    <t>3215525</t>
  </si>
  <si>
    <t>0.88</t>
  </si>
  <si>
    <t>65.71</t>
  </si>
  <si>
    <t>55838</t>
  </si>
  <si>
    <t>-940</t>
  </si>
  <si>
    <t>47892</t>
  </si>
  <si>
    <t>90115</t>
  </si>
  <si>
    <t>24.23</t>
  </si>
  <si>
    <t>22.63</t>
  </si>
  <si>
    <t>30756</t>
  </si>
  <si>
    <t>155231</t>
  </si>
  <si>
    <t>558126</t>
  </si>
  <si>
    <t>4.21</t>
  </si>
  <si>
    <t>67.98</t>
  </si>
  <si>
    <t>74907</t>
  </si>
  <si>
    <t>39682</t>
  </si>
  <si>
    <t>55183</t>
  </si>
  <si>
    <t>192476</t>
  </si>
  <si>
    <t>1.68</t>
  </si>
  <si>
    <t>69.65</t>
  </si>
  <si>
    <t>32054</t>
  </si>
  <si>
    <t>38081</t>
  </si>
  <si>
    <t>54353</t>
  </si>
  <si>
    <t>191571</t>
  </si>
  <si>
    <t>1.63</t>
  </si>
  <si>
    <t>70.00</t>
  </si>
  <si>
    <t>32030</t>
  </si>
  <si>
    <t>1601</t>
  </si>
  <si>
    <t>223964</t>
  </si>
  <si>
    <t>376629</t>
  </si>
  <si>
    <t>7.42</t>
  </si>
  <si>
    <t>33.12</t>
  </si>
  <si>
    <t>37102</t>
  </si>
  <si>
    <t>41002</t>
  </si>
  <si>
    <t>12345</t>
  </si>
  <si>
    <t>97166</t>
  </si>
  <si>
    <t>140602</t>
  </si>
  <si>
    <t>1.70</t>
  </si>
  <si>
    <t>29.19</t>
  </si>
  <si>
    <t>22164</t>
  </si>
  <si>
    <t>40271</t>
  </si>
  <si>
    <t>10849</t>
  </si>
  <si>
    <t>100171</t>
  </si>
  <si>
    <t>138543</t>
  </si>
  <si>
    <t>1.30</t>
  </si>
  <si>
    <t>26.40</t>
  </si>
  <si>
    <t>20944</t>
  </si>
  <si>
    <t>731</t>
  </si>
  <si>
    <t>57112</t>
  </si>
  <si>
    <t>168050</t>
  </si>
  <si>
    <t>6.10</t>
  </si>
  <si>
    <t>59.91</t>
  </si>
  <si>
    <t>38369</t>
  </si>
  <si>
    <t>53302</t>
  </si>
  <si>
    <t>244662</t>
  </si>
  <si>
    <t>567979</t>
  </si>
  <si>
    <t>9.29</t>
  </si>
  <si>
    <t>47.64</t>
  </si>
  <si>
    <t>110381</t>
  </si>
  <si>
    <t>48265</t>
  </si>
  <si>
    <t>263312</t>
  </si>
  <si>
    <t>630621</t>
  </si>
  <si>
    <t>9.50</t>
  </si>
  <si>
    <t>48.75</t>
  </si>
  <si>
    <t>120297</t>
  </si>
  <si>
    <t>5037</t>
  </si>
  <si>
    <t>113048</t>
  </si>
  <si>
    <t>125909</t>
  </si>
  <si>
    <t>1.91</t>
  </si>
  <si>
    <t>8.31</t>
  </si>
  <si>
    <t>40400</t>
  </si>
  <si>
    <t>196686</t>
  </si>
  <si>
    <t>93555</t>
  </si>
  <si>
    <t>213530</t>
  </si>
  <si>
    <t>27.34</t>
  </si>
  <si>
    <t>28.84</t>
  </si>
  <si>
    <t>37909</t>
  </si>
  <si>
    <t>-4433</t>
  </si>
  <si>
    <t>51870</t>
  </si>
  <si>
    <t>147546</t>
  </si>
  <si>
    <t>59.16</t>
  </si>
  <si>
    <t>62102</t>
  </si>
  <si>
    <t>-4903</t>
  </si>
  <si>
    <t>46742</t>
  </si>
  <si>
    <t>181135</t>
  </si>
  <si>
    <t>4.22</t>
  </si>
  <si>
    <t>69.97</t>
  </si>
  <si>
    <t>68988</t>
  </si>
  <si>
    <t>59888</t>
  </si>
  <si>
    <t>95026</t>
  </si>
  <si>
    <t>10.06</t>
  </si>
  <si>
    <t>26.92</t>
  </si>
  <si>
    <t>51335</t>
  </si>
  <si>
    <t>1105661</t>
  </si>
  <si>
    <t>1661965</t>
  </si>
  <si>
    <t>1875236</t>
  </si>
  <si>
    <t>5.53</t>
  </si>
  <si>
    <t>5.84</t>
  </si>
  <si>
    <t>119690</t>
  </si>
  <si>
    <t>2195</t>
  </si>
  <si>
    <t>67441</t>
  </si>
  <si>
    <t>119791</t>
  </si>
  <si>
    <t>10.41</t>
  </si>
  <si>
    <t>33.30</t>
  </si>
  <si>
    <t>22883</t>
  </si>
  <si>
    <t>75685</t>
  </si>
  <si>
    <t>264740</t>
  </si>
  <si>
    <t>396219</t>
  </si>
  <si>
    <t>5.57</t>
  </si>
  <si>
    <t>27.61</t>
  </si>
  <si>
    <t>37151</t>
  </si>
  <si>
    <t>1027781</t>
  </si>
  <si>
    <t>2569154</t>
  </si>
  <si>
    <t>2841070</t>
  </si>
  <si>
    <t>5.51</t>
  </si>
  <si>
    <t>173614</t>
  </si>
  <si>
    <t>3838698</t>
  </si>
  <si>
    <t>1181356</t>
  </si>
  <si>
    <t>3629417</t>
  </si>
  <si>
    <t>3.66</t>
  </si>
  <si>
    <t>63.79</t>
  </si>
  <si>
    <t>278443</t>
  </si>
  <si>
    <t>301139</t>
  </si>
  <si>
    <t>146982</t>
  </si>
  <si>
    <t>243350</t>
  </si>
  <si>
    <t>377036</t>
  </si>
  <si>
    <t>19.01</t>
  </si>
  <si>
    <t>16.45</t>
  </si>
  <si>
    <t>76473</t>
  </si>
  <si>
    <t>7958</t>
  </si>
  <si>
    <t>64808</t>
  </si>
  <si>
    <t>176360</t>
  </si>
  <si>
    <t>60.56</t>
  </si>
  <si>
    <t>2.69</t>
  </si>
  <si>
    <t>35611</t>
  </si>
  <si>
    <t>137264</t>
  </si>
  <si>
    <t>94283</t>
  </si>
  <si>
    <t>327928</t>
  </si>
  <si>
    <t>570478</t>
  </si>
  <si>
    <t>17.47</t>
  </si>
  <si>
    <t>25.05</t>
  </si>
  <si>
    <t>129509</t>
  </si>
  <si>
    <t>94128</t>
  </si>
  <si>
    <t>409806</t>
  </si>
  <si>
    <t>667222</t>
  </si>
  <si>
    <t>20.14</t>
  </si>
  <si>
    <t>18.44</t>
  </si>
  <si>
    <t>169713</t>
  </si>
  <si>
    <t>27915</t>
  </si>
  <si>
    <t>254149</t>
  </si>
  <si>
    <t>336770</t>
  </si>
  <si>
    <t>24.53</t>
  </si>
  <si>
    <t>78004</t>
  </si>
  <si>
    <t>15221</t>
  </si>
  <si>
    <t>12233</t>
  </si>
  <si>
    <t>194165</t>
  </si>
  <si>
    <t>559871</t>
  </si>
  <si>
    <t>5.09</t>
  </si>
  <si>
    <t>60.23</t>
  </si>
  <si>
    <t>77918</t>
  </si>
  <si>
    <t>155917</t>
  </si>
  <si>
    <t>300805</t>
  </si>
  <si>
    <t>329793</t>
  </si>
  <si>
    <t>2.93</t>
  </si>
  <si>
    <t>5.86</t>
  </si>
  <si>
    <t>51517</t>
  </si>
  <si>
    <t>173766413</t>
  </si>
  <si>
    <t>21870366</t>
  </si>
  <si>
    <t>1393293</t>
  </si>
  <si>
    <t>1976256</t>
  </si>
  <si>
    <t>8.00</t>
  </si>
  <si>
    <t>21.50</t>
  </si>
  <si>
    <t>141669</t>
  </si>
  <si>
    <t>Manufacture of bodies (coachwork) for motor vehicles; manufacture of trailers and semi- trailers</t>
  </si>
  <si>
    <t>2976</t>
  </si>
  <si>
    <t>34957</t>
  </si>
  <si>
    <t>32186</t>
  </si>
  <si>
    <t>30495</t>
  </si>
  <si>
    <t>5747</t>
  </si>
  <si>
    <t>1285</t>
  </si>
  <si>
    <t>4462</t>
  </si>
  <si>
    <t>2519</t>
  </si>
  <si>
    <t>14954</t>
  </si>
  <si>
    <t>1297</t>
  </si>
  <si>
    <t>10725</t>
  </si>
  <si>
    <t>1222</t>
  </si>
  <si>
    <t>4229</t>
  </si>
  <si>
    <t>2255</t>
  </si>
  <si>
    <t>2282</t>
  </si>
  <si>
    <t>2234</t>
  </si>
  <si>
    <t>406</t>
  </si>
  <si>
    <t>17748</t>
  </si>
  <si>
    <t>17882</t>
  </si>
  <si>
    <t>17536</t>
  </si>
  <si>
    <t>2002</t>
  </si>
  <si>
    <t>116811</t>
  </si>
  <si>
    <t>116399</t>
  </si>
  <si>
    <t>1758</t>
  </si>
  <si>
    <t>114641</t>
  </si>
  <si>
    <t>2414</t>
  </si>
  <si>
    <t>2170</t>
  </si>
  <si>
    <t>7214</t>
  </si>
  <si>
    <t>7708</t>
  </si>
  <si>
    <t>7188</t>
  </si>
  <si>
    <t>265</t>
  </si>
  <si>
    <t>261</t>
  </si>
  <si>
    <t>700</t>
  </si>
  <si>
    <t>1329</t>
  </si>
  <si>
    <t>1326</t>
  </si>
  <si>
    <t>493</t>
  </si>
  <si>
    <t>4040</t>
  </si>
  <si>
    <t>4523</t>
  </si>
  <si>
    <t>289</t>
  </si>
  <si>
    <t>295</t>
  </si>
  <si>
    <t>288</t>
  </si>
  <si>
    <t>432</t>
  </si>
  <si>
    <t>64</t>
  </si>
  <si>
    <t>2570</t>
  </si>
  <si>
    <t>2564</t>
  </si>
  <si>
    <t>1893</t>
  </si>
  <si>
    <t>578</t>
  </si>
  <si>
    <t>572</t>
  </si>
  <si>
    <t>571</t>
  </si>
  <si>
    <t>542</t>
  </si>
  <si>
    <t>541</t>
  </si>
  <si>
    <t>11607</t>
  </si>
  <si>
    <t>11668</t>
  </si>
  <si>
    <t>11527</t>
  </si>
  <si>
    <t>320</t>
  </si>
  <si>
    <t>11287</t>
  </si>
  <si>
    <t>11270</t>
  </si>
  <si>
    <t>11207</t>
  </si>
  <si>
    <t>6134</t>
  </si>
  <si>
    <t>6154</t>
  </si>
  <si>
    <t>6125</t>
  </si>
  <si>
    <t>376</t>
  </si>
  <si>
    <t>4138</t>
  </si>
  <si>
    <t>4219</t>
  </si>
  <si>
    <t>4046</t>
  </si>
  <si>
    <t>4086</t>
  </si>
  <si>
    <t>4160</t>
  </si>
  <si>
    <t>165</t>
  </si>
  <si>
    <t>3995</t>
  </si>
  <si>
    <t>91</t>
  </si>
  <si>
    <t>820</t>
  </si>
  <si>
    <t>695</t>
  </si>
  <si>
    <t>7977</t>
  </si>
  <si>
    <t>6924</t>
  </si>
  <si>
    <t>228</t>
  </si>
  <si>
    <t>6696</t>
  </si>
  <si>
    <t>1458</t>
  </si>
  <si>
    <t>1281</t>
  </si>
  <si>
    <t>194</t>
  </si>
  <si>
    <t>193</t>
  </si>
  <si>
    <t>6087</t>
  </si>
  <si>
    <t>6051</t>
  </si>
  <si>
    <t>6070</t>
  </si>
  <si>
    <t>6034</t>
  </si>
  <si>
    <t>25853</t>
  </si>
  <si>
    <t>25937</t>
  </si>
  <si>
    <t>25757</t>
  </si>
  <si>
    <t>1311</t>
  </si>
  <si>
    <t>1813</t>
  </si>
  <si>
    <t>1778</t>
  </si>
  <si>
    <t>16778</t>
  </si>
  <si>
    <t>16733</t>
  </si>
  <si>
    <t>1784</t>
  </si>
  <si>
    <t>1776</t>
  </si>
  <si>
    <t>4161</t>
  </si>
  <si>
    <t>4159</t>
  </si>
  <si>
    <t>5082</t>
  </si>
  <si>
    <t>4806</t>
  </si>
  <si>
    <t>276</t>
  </si>
  <si>
    <t>27630</t>
  </si>
  <si>
    <t>27759</t>
  </si>
  <si>
    <t>27574</t>
  </si>
  <si>
    <t>26353</t>
  </si>
  <si>
    <t>26472</t>
  </si>
  <si>
    <t>26299</t>
  </si>
  <si>
    <t>196</t>
  </si>
  <si>
    <t>305</t>
  </si>
  <si>
    <t>1461</t>
  </si>
  <si>
    <t>1454</t>
  </si>
  <si>
    <t>486</t>
  </si>
  <si>
    <t>477</t>
  </si>
  <si>
    <t>1835</t>
  </si>
  <si>
    <t>1826</t>
  </si>
  <si>
    <t>548</t>
  </si>
  <si>
    <t>544</t>
  </si>
  <si>
    <t>475</t>
  </si>
  <si>
    <t>4391</t>
  </si>
  <si>
    <t>4405</t>
  </si>
  <si>
    <t>4376</t>
  </si>
  <si>
    <t>1207</t>
  </si>
  <si>
    <t>1214</t>
  </si>
  <si>
    <t>1172</t>
  </si>
  <si>
    <t>562</t>
  </si>
  <si>
    <t>532</t>
  </si>
  <si>
    <t>4262</t>
  </si>
  <si>
    <t>3190</t>
  </si>
  <si>
    <t>1072</t>
  </si>
  <si>
    <t>1857</t>
  </si>
  <si>
    <t>1841</t>
  </si>
  <si>
    <t>551</t>
  </si>
  <si>
    <t>689</t>
  </si>
  <si>
    <t>373</t>
  </si>
  <si>
    <t>157</t>
  </si>
  <si>
    <t>617</t>
  </si>
  <si>
    <t>615</t>
  </si>
  <si>
    <t>5615</t>
  </si>
  <si>
    <t>157887</t>
  </si>
  <si>
    <t>153897</t>
  </si>
  <si>
    <t>3730</t>
  </si>
  <si>
    <t>150167</t>
  </si>
  <si>
    <t>9605</t>
  </si>
  <si>
    <t>1885</t>
  </si>
  <si>
    <t>7720</t>
  </si>
  <si>
    <t>12364291</t>
  </si>
  <si>
    <t>8144574</t>
  </si>
  <si>
    <t>38706</t>
  </si>
  <si>
    <t>36356</t>
  </si>
  <si>
    <t>1687178</t>
  </si>
  <si>
    <t>1536503</t>
  </si>
  <si>
    <t>8230950</t>
  </si>
  <si>
    <t>6834919</t>
  </si>
  <si>
    <t>1396031</t>
  </si>
  <si>
    <t>280727</t>
  </si>
  <si>
    <t>271417</t>
  </si>
  <si>
    <t>61285</t>
  </si>
  <si>
    <t>61001</t>
  </si>
  <si>
    <t>135081</t>
  </si>
  <si>
    <t>133991</t>
  </si>
  <si>
    <t>17324</t>
  </si>
  <si>
    <t>15461</t>
  </si>
  <si>
    <t>14562</t>
  </si>
  <si>
    <t>13883</t>
  </si>
  <si>
    <t>14585</t>
  </si>
  <si>
    <t>14337</t>
  </si>
  <si>
    <t>13660</t>
  </si>
  <si>
    <t>13412</t>
  </si>
  <si>
    <t>262664</t>
  </si>
  <si>
    <t>257481</t>
  </si>
  <si>
    <t>253125</t>
  </si>
  <si>
    <t>248014</t>
  </si>
  <si>
    <t>188188</t>
  </si>
  <si>
    <t>186631</t>
  </si>
  <si>
    <t>301273</t>
  </si>
  <si>
    <t>278372</t>
  </si>
  <si>
    <t>295263</t>
  </si>
  <si>
    <t>272382</t>
  </si>
  <si>
    <t>2685493</t>
  </si>
  <si>
    <t>1759167</t>
  </si>
  <si>
    <t>926326</t>
  </si>
  <si>
    <t>1103343</t>
  </si>
  <si>
    <t>1084848</t>
  </si>
  <si>
    <t>43820</t>
  </si>
  <si>
    <t>42813</t>
  </si>
  <si>
    <t>867515</t>
  </si>
  <si>
    <t>862457</t>
  </si>
  <si>
    <t>814619</t>
  </si>
  <si>
    <t>810163</t>
  </si>
  <si>
    <t>91263</t>
  </si>
  <si>
    <t>91080</t>
  </si>
  <si>
    <t>27378</t>
  </si>
  <si>
    <t>37882</t>
  </si>
  <si>
    <t>155427</t>
  </si>
  <si>
    <t>152351</t>
  </si>
  <si>
    <t>8849</t>
  </si>
  <si>
    <t>2916</t>
  </si>
  <si>
    <t>121043</t>
  </si>
  <si>
    <t>110961</t>
  </si>
  <si>
    <t>1480</t>
  </si>
  <si>
    <t>14572</t>
  </si>
  <si>
    <t>22085988</t>
  </si>
  <si>
    <t>15741607</t>
  </si>
  <si>
    <t>6344381</t>
  </si>
  <si>
    <t>9386998</t>
  </si>
  <si>
    <t>24202</t>
  </si>
  <si>
    <t>403535</t>
  </si>
  <si>
    <t>377504</t>
  </si>
  <si>
    <t>1784802</t>
  </si>
  <si>
    <t>688984</t>
  </si>
  <si>
    <t>1264</t>
  </si>
  <si>
    <t>8484</t>
  </si>
  <si>
    <t>958206</t>
  </si>
  <si>
    <t>5330</t>
  </si>
  <si>
    <t>6420</t>
  </si>
  <si>
    <t>11661</t>
  </si>
  <si>
    <t>45540081</t>
  </si>
  <si>
    <t>6435965</t>
  </si>
  <si>
    <t>35173</t>
  </si>
  <si>
    <t>920296</t>
  </si>
  <si>
    <t>185883</t>
  </si>
  <si>
    <t>792781</t>
  </si>
  <si>
    <t>287286</t>
  </si>
  <si>
    <t>1297626</t>
  </si>
  <si>
    <t>35585071</t>
  </si>
  <si>
    <t>944438</t>
  </si>
  <si>
    <t>6332</t>
  </si>
  <si>
    <t>2048</t>
  </si>
  <si>
    <t>19552</t>
  </si>
  <si>
    <t>4652</t>
  </si>
  <si>
    <t>14879</t>
  </si>
  <si>
    <t>69198</t>
  </si>
  <si>
    <t>27168</t>
  </si>
  <si>
    <t>800609</t>
  </si>
  <si>
    <t>278019</t>
  </si>
  <si>
    <t>1437</t>
  </si>
  <si>
    <t>4032</t>
  </si>
  <si>
    <t>6194</t>
  </si>
  <si>
    <t>239338</t>
  </si>
  <si>
    <t>329617</t>
  </si>
  <si>
    <t>1047</t>
  </si>
  <si>
    <t>1066</t>
  </si>
  <si>
    <t>7825</t>
  </si>
  <si>
    <t>30205</t>
  </si>
  <si>
    <t>16615</t>
  </si>
  <si>
    <t>265341</t>
  </si>
  <si>
    <t>22396</t>
  </si>
  <si>
    <t>414</t>
  </si>
  <si>
    <t>229</t>
  </si>
  <si>
    <t>19965</t>
  </si>
  <si>
    <t>17925</t>
  </si>
  <si>
    <t>593</t>
  </si>
  <si>
    <t>1048</t>
  </si>
  <si>
    <t>1087</t>
  </si>
  <si>
    <t>888</t>
  </si>
  <si>
    <t>13608</t>
  </si>
  <si>
    <t>34070</t>
  </si>
  <si>
    <t>1272</t>
  </si>
  <si>
    <t>255</t>
  </si>
  <si>
    <t>818</t>
  </si>
  <si>
    <t>30541</t>
  </si>
  <si>
    <t>32704</t>
  </si>
  <si>
    <t>607</t>
  </si>
  <si>
    <t>779</t>
  </si>
  <si>
    <t>29614</t>
  </si>
  <si>
    <t>499344</t>
  </si>
  <si>
    <t>1759</t>
  </si>
  <si>
    <t>3069</t>
  </si>
  <si>
    <t>1237</t>
  </si>
  <si>
    <t>8624</t>
  </si>
  <si>
    <t>4022</t>
  </si>
  <si>
    <t>2348</t>
  </si>
  <si>
    <t>472328</t>
  </si>
  <si>
    <t>477594</t>
  </si>
  <si>
    <t>5935</t>
  </si>
  <si>
    <t>1201</t>
  </si>
  <si>
    <t>8236</t>
  </si>
  <si>
    <t>3960</t>
  </si>
  <si>
    <t>2305</t>
  </si>
  <si>
    <t>451293</t>
  </si>
  <si>
    <t>338535</t>
  </si>
  <si>
    <t>1675</t>
  </si>
  <si>
    <t>7054</t>
  </si>
  <si>
    <t>1913</t>
  </si>
  <si>
    <t>10095</t>
  </si>
  <si>
    <t>4361</t>
  </si>
  <si>
    <t>311094</t>
  </si>
  <si>
    <t>303013</t>
  </si>
  <si>
    <t>38575</t>
  </si>
  <si>
    <t>1599</t>
  </si>
  <si>
    <t>8622</t>
  </si>
  <si>
    <t>704</t>
  </si>
  <si>
    <t>8160</t>
  </si>
  <si>
    <t>242517</t>
  </si>
  <si>
    <t>302833</t>
  </si>
  <si>
    <t>1522</t>
  </si>
  <si>
    <t>682</t>
  </si>
  <si>
    <t>8126</t>
  </si>
  <si>
    <t>2347</t>
  </si>
  <si>
    <t>10894047</t>
  </si>
  <si>
    <t>4390</t>
  </si>
  <si>
    <t>214367</t>
  </si>
  <si>
    <t>223665</t>
  </si>
  <si>
    <t>168840</t>
  </si>
  <si>
    <t>8245303</t>
  </si>
  <si>
    <t>6618832</t>
  </si>
  <si>
    <t>199573</t>
  </si>
  <si>
    <t>126072</t>
  </si>
  <si>
    <t>515234</t>
  </si>
  <si>
    <t>5550071</t>
  </si>
  <si>
    <t>139870</t>
  </si>
  <si>
    <t>1993</t>
  </si>
  <si>
    <t>136030</t>
  </si>
  <si>
    <t>3954783</t>
  </si>
  <si>
    <t>26965</t>
  </si>
  <si>
    <t>5168</t>
  </si>
  <si>
    <t>26417</t>
  </si>
  <si>
    <t>11151</t>
  </si>
  <si>
    <t>30464</t>
  </si>
  <si>
    <t>23159</t>
  </si>
  <si>
    <t>3827637</t>
  </si>
  <si>
    <t>3836465</t>
  </si>
  <si>
    <t>25064</t>
  </si>
  <si>
    <t>4891</t>
  </si>
  <si>
    <t>19134</t>
  </si>
  <si>
    <t>8550</t>
  </si>
  <si>
    <t>29217</t>
  </si>
  <si>
    <t>19792</t>
  </si>
  <si>
    <t>3726001</t>
  </si>
  <si>
    <t>1338000</t>
  </si>
  <si>
    <t>868</t>
  </si>
  <si>
    <t>2389</t>
  </si>
  <si>
    <t>840</t>
  </si>
  <si>
    <t>6955</t>
  </si>
  <si>
    <t>6806</t>
  </si>
  <si>
    <t>1319495</t>
  </si>
  <si>
    <t>178177</t>
  </si>
  <si>
    <t>341</t>
  </si>
  <si>
    <t>1497</t>
  </si>
  <si>
    <t>321</t>
  </si>
  <si>
    <t>191703</t>
  </si>
  <si>
    <t>426</t>
  </si>
  <si>
    <t>885</t>
  </si>
  <si>
    <t>230</t>
  </si>
  <si>
    <t>189089</t>
  </si>
  <si>
    <t>247214</t>
  </si>
  <si>
    <t>3230</t>
  </si>
  <si>
    <t>1531</t>
  </si>
  <si>
    <t>1032</t>
  </si>
  <si>
    <t>3235</t>
  </si>
  <si>
    <t>3121</t>
  </si>
  <si>
    <t>232505</t>
  </si>
  <si>
    <t>12373</t>
  </si>
  <si>
    <t>12009</t>
  </si>
  <si>
    <t>1474</t>
  </si>
  <si>
    <t>113487</t>
  </si>
  <si>
    <t>921</t>
  </si>
  <si>
    <t>32232</t>
  </si>
  <si>
    <t>108</t>
  </si>
  <si>
    <t>1116</t>
  </si>
  <si>
    <t>30302</t>
  </si>
  <si>
    <t>48117</t>
  </si>
  <si>
    <t>2038</t>
  </si>
  <si>
    <t>357</t>
  </si>
  <si>
    <t>40827</t>
  </si>
  <si>
    <t>257</t>
  </si>
  <si>
    <t>1763</t>
  </si>
  <si>
    <t>37961</t>
  </si>
  <si>
    <t>218</t>
  </si>
  <si>
    <t>75</t>
  </si>
  <si>
    <t>19438532</t>
  </si>
  <si>
    <t>1320581</t>
  </si>
  <si>
    <t>901032</t>
  </si>
  <si>
    <t>121520</t>
  </si>
  <si>
    <t>884</t>
  </si>
  <si>
    <t>48685</t>
  </si>
  <si>
    <t>22420</t>
  </si>
  <si>
    <t>1077277</t>
  </si>
  <si>
    <t>196609</t>
  </si>
  <si>
    <t>142297</t>
  </si>
  <si>
    <t>4416144</t>
  </si>
  <si>
    <t>1399873</t>
  </si>
  <si>
    <t>8668</t>
  </si>
  <si>
    <t>968495</t>
  </si>
  <si>
    <t>150431</t>
  </si>
  <si>
    <t>606769</t>
  </si>
  <si>
    <t>98389</t>
  </si>
  <si>
    <t>174905</t>
  </si>
  <si>
    <t>182744</t>
  </si>
  <si>
    <t>825870</t>
  </si>
  <si>
    <t>179507</t>
  </si>
  <si>
    <t>34497</t>
  </si>
  <si>
    <t>3943</t>
  </si>
  <si>
    <t>10352</t>
  </si>
  <si>
    <t>11523</t>
  </si>
  <si>
    <t>10620</t>
  </si>
  <si>
    <t>2668</t>
  </si>
  <si>
    <t>1766</t>
  </si>
  <si>
    <t>103634</t>
  </si>
  <si>
    <t>16984</t>
  </si>
  <si>
    <t>2674</t>
  </si>
  <si>
    <t>4670</t>
  </si>
  <si>
    <t>114460</t>
  </si>
  <si>
    <t>21607</t>
  </si>
  <si>
    <t>3584</t>
  </si>
  <si>
    <t>8200</t>
  </si>
  <si>
    <t>70482</t>
  </si>
  <si>
    <t>8920</t>
  </si>
  <si>
    <t>8421</t>
  </si>
  <si>
    <t>11664</t>
  </si>
  <si>
    <t>1093</t>
  </si>
  <si>
    <t>713</t>
  </si>
  <si>
    <t>8580</t>
  </si>
  <si>
    <t>8680</t>
  </si>
  <si>
    <t>844</t>
  </si>
  <si>
    <t>415</t>
  </si>
  <si>
    <t>556</t>
  </si>
  <si>
    <t>234</t>
  </si>
  <si>
    <t>5182</t>
  </si>
  <si>
    <t>8122</t>
  </si>
  <si>
    <t>743</t>
  </si>
  <si>
    <t>174</t>
  </si>
  <si>
    <t>361</t>
  </si>
  <si>
    <t>5062</t>
  </si>
  <si>
    <t>198574</t>
  </si>
  <si>
    <t>27622</t>
  </si>
  <si>
    <t>10186</t>
  </si>
  <si>
    <t>6068</t>
  </si>
  <si>
    <t>3366</t>
  </si>
  <si>
    <t>146819</t>
  </si>
  <si>
    <t>196438</t>
  </si>
  <si>
    <t>26951</t>
  </si>
  <si>
    <t>10120</t>
  </si>
  <si>
    <t>5879</t>
  </si>
  <si>
    <t>3176</t>
  </si>
  <si>
    <t>1396</t>
  </si>
  <si>
    <t>145977</t>
  </si>
  <si>
    <t>79003</t>
  </si>
  <si>
    <t>5550</t>
  </si>
  <si>
    <t>47868</t>
  </si>
  <si>
    <t>99010</t>
  </si>
  <si>
    <t>20901</t>
  </si>
  <si>
    <t>2590</t>
  </si>
  <si>
    <t>8449</t>
  </si>
  <si>
    <t>34272</t>
  </si>
  <si>
    <t>97001</t>
  </si>
  <si>
    <t>20346</t>
  </si>
  <si>
    <t>8407</t>
  </si>
  <si>
    <t>33263</t>
  </si>
  <si>
    <t>1225521</t>
  </si>
  <si>
    <t>806061</t>
  </si>
  <si>
    <t>87121</t>
  </si>
  <si>
    <t>669504</t>
  </si>
  <si>
    <t>20750</t>
  </si>
  <si>
    <t>80988</t>
  </si>
  <si>
    <t>18756</t>
  </si>
  <si>
    <t>6370</t>
  </si>
  <si>
    <t>338599</t>
  </si>
  <si>
    <t>34386</t>
  </si>
  <si>
    <t>11522</t>
  </si>
  <si>
    <t>18163</t>
  </si>
  <si>
    <t>14739</t>
  </si>
  <si>
    <t>27772</t>
  </si>
  <si>
    <t>54527</t>
  </si>
  <si>
    <t>153327</t>
  </si>
  <si>
    <t>298074</t>
  </si>
  <si>
    <t>33299</t>
  </si>
  <si>
    <t>10317</t>
  </si>
  <si>
    <t>17770</t>
  </si>
  <si>
    <t>13858</t>
  </si>
  <si>
    <t>7296</t>
  </si>
  <si>
    <t>53999</t>
  </si>
  <si>
    <t>140928</t>
  </si>
  <si>
    <t>34598</t>
  </si>
  <si>
    <t>9309</t>
  </si>
  <si>
    <t>9388</t>
  </si>
  <si>
    <t>3537</t>
  </si>
  <si>
    <t>11914</t>
  </si>
  <si>
    <t>4458</t>
  </si>
  <si>
    <t>229422</t>
  </si>
  <si>
    <t>12639</t>
  </si>
  <si>
    <t>2735</t>
  </si>
  <si>
    <t>2637</t>
  </si>
  <si>
    <t>495</t>
  </si>
  <si>
    <t>27416</t>
  </si>
  <si>
    <t>281</t>
  </si>
  <si>
    <t>608</t>
  </si>
  <si>
    <t>638</t>
  </si>
  <si>
    <t>106778</t>
  </si>
  <si>
    <t>23008</t>
  </si>
  <si>
    <t>37015</t>
  </si>
  <si>
    <t>32689</t>
  </si>
  <si>
    <t>1023</t>
  </si>
  <si>
    <t>956</t>
  </si>
  <si>
    <t>9466</t>
  </si>
  <si>
    <t>7701</t>
  </si>
  <si>
    <t>24634172</t>
  </si>
  <si>
    <t>8497732</t>
  </si>
  <si>
    <t>997484</t>
  </si>
  <si>
    <t>4191284</t>
  </si>
  <si>
    <t>3685912</t>
  </si>
  <si>
    <t>2182280</t>
  </si>
  <si>
    <t>239718</t>
  </si>
  <si>
    <t>2310787</t>
  </si>
  <si>
    <t>776463</t>
  </si>
  <si>
    <t>1752512</t>
  </si>
  <si>
    <t>13638804</t>
  </si>
  <si>
    <t>162388931</t>
  </si>
  <si>
    <t>28825530</t>
  </si>
  <si>
    <t>19438531</t>
  </si>
  <si>
    <t>9386999</t>
  </si>
  <si>
    <t>191214461</t>
  </si>
  <si>
    <t>172862993</t>
  </si>
  <si>
    <t>68906</t>
  </si>
  <si>
    <t>249336</t>
  </si>
  <si>
    <t>810505</t>
  </si>
  <si>
    <t>688985</t>
  </si>
  <si>
    <t>1059841</t>
  </si>
  <si>
    <t>994142</t>
  </si>
  <si>
    <t>5315036</t>
  </si>
  <si>
    <t>2035483</t>
  </si>
  <si>
    <t>7350519</t>
  </si>
  <si>
    <t>3879848</t>
  </si>
  <si>
    <t>5645227</t>
  </si>
  <si>
    <t>47653822</t>
  </si>
  <si>
    <t>49956223</t>
  </si>
  <si>
    <t>45540079</t>
  </si>
  <si>
    <t>97610045</t>
  </si>
  <si>
    <t>3271519</t>
  </si>
  <si>
    <t>94338526</t>
  </si>
  <si>
    <t>83421</t>
  </si>
  <si>
    <t>690701</t>
  </si>
  <si>
    <t>1123949</t>
  </si>
  <si>
    <t>179508</t>
  </si>
  <si>
    <t>944441</t>
  </si>
  <si>
    <t>1814650</t>
  </si>
  <si>
    <t>117346</t>
  </si>
  <si>
    <t>1697304</t>
  </si>
  <si>
    <t>184553</t>
  </si>
  <si>
    <t>295003</t>
  </si>
  <si>
    <t>479556</t>
  </si>
  <si>
    <t>408545</t>
  </si>
  <si>
    <t>20451</t>
  </si>
  <si>
    <t>287778</t>
  </si>
  <si>
    <t>444077</t>
  </si>
  <si>
    <t>114459</t>
  </si>
  <si>
    <t>329618</t>
  </si>
  <si>
    <t>731855</t>
  </si>
  <si>
    <t>15657</t>
  </si>
  <si>
    <t>716198</t>
  </si>
  <si>
    <t>26204</t>
  </si>
  <si>
    <t>31317</t>
  </si>
  <si>
    <t>8921</t>
  </si>
  <si>
    <t>57521</t>
  </si>
  <si>
    <t>56387</t>
  </si>
  <si>
    <t>5777</t>
  </si>
  <si>
    <t>41747</t>
  </si>
  <si>
    <t>29590</t>
  </si>
  <si>
    <t>17926</t>
  </si>
  <si>
    <t>71337</t>
  </si>
  <si>
    <t>1605</t>
  </si>
  <si>
    <t>69732</t>
  </si>
  <si>
    <t>5064</t>
  </si>
  <si>
    <t>37917</t>
  </si>
  <si>
    <t>42747</t>
  </si>
  <si>
    <t>34067</t>
  </si>
  <si>
    <t>80664</t>
  </si>
  <si>
    <t>2417</t>
  </si>
  <si>
    <t>78247</t>
  </si>
  <si>
    <t>4898</t>
  </si>
  <si>
    <t>35716</t>
  </si>
  <si>
    <t>40824</t>
  </si>
  <si>
    <t>8121</t>
  </si>
  <si>
    <t>32703</t>
  </si>
  <si>
    <t>76540</t>
  </si>
  <si>
    <t>74123</t>
  </si>
  <si>
    <t>25333</t>
  </si>
  <si>
    <t>798723</t>
  </si>
  <si>
    <t>697919</t>
  </si>
  <si>
    <t>198575</t>
  </si>
  <si>
    <t>1496642</t>
  </si>
  <si>
    <t>231975</t>
  </si>
  <si>
    <t>1264667</t>
  </si>
  <si>
    <t>23304</t>
  </si>
  <si>
    <t>779034</t>
  </si>
  <si>
    <t>674033</t>
  </si>
  <si>
    <t>477595</t>
  </si>
  <si>
    <t>1453067</t>
  </si>
  <si>
    <t>229883</t>
  </si>
  <si>
    <t>1223184</t>
  </si>
  <si>
    <t>34593</t>
  </si>
  <si>
    <t>495190</t>
  </si>
  <si>
    <t>417538</t>
  </si>
  <si>
    <t>79002</t>
  </si>
  <si>
    <t>338536</t>
  </si>
  <si>
    <t>912728</t>
  </si>
  <si>
    <t>896775</t>
  </si>
  <si>
    <t>82065</t>
  </si>
  <si>
    <t>710055</t>
  </si>
  <si>
    <t>399835</t>
  </si>
  <si>
    <t>97002</t>
  </si>
  <si>
    <t>1109890</t>
  </si>
  <si>
    <t>620175</t>
  </si>
  <si>
    <t>4507965</t>
  </si>
  <si>
    <t>7288334</t>
  </si>
  <si>
    <t>669502</t>
  </si>
  <si>
    <t>11796299</t>
  </si>
  <si>
    <t>11499852</t>
  </si>
  <si>
    <t>4313</t>
  </si>
  <si>
    <t>121513</t>
  </si>
  <si>
    <t>158625</t>
  </si>
  <si>
    <t>139869</t>
  </si>
  <si>
    <t>280138</t>
  </si>
  <si>
    <t>275991</t>
  </si>
  <si>
    <t>170944</t>
  </si>
  <si>
    <t>2943677</t>
  </si>
  <si>
    <t>4134539</t>
  </si>
  <si>
    <t>298073</t>
  </si>
  <si>
    <t>3836466</t>
  </si>
  <si>
    <t>7078216</t>
  </si>
  <si>
    <t>68145</t>
  </si>
  <si>
    <t>7010071</t>
  </si>
  <si>
    <t>120790</t>
  </si>
  <si>
    <t>187564</t>
  </si>
  <si>
    <t>178176</t>
  </si>
  <si>
    <t>308354</t>
  </si>
  <si>
    <t>307852</t>
  </si>
  <si>
    <t>79270</t>
  </si>
  <si>
    <t>203617</t>
  </si>
  <si>
    <t>11915</t>
  </si>
  <si>
    <t>191702</t>
  </si>
  <si>
    <t>282887</t>
  </si>
  <si>
    <t>279641</t>
  </si>
  <si>
    <t>15570</t>
  </si>
  <si>
    <t>388398</t>
  </si>
  <si>
    <t>476634</t>
  </si>
  <si>
    <t>229421</t>
  </si>
  <si>
    <t>247213</t>
  </si>
  <si>
    <t>865032</t>
  </si>
  <si>
    <t>854370</t>
  </si>
  <si>
    <t>7552</t>
  </si>
  <si>
    <t>13670</t>
  </si>
  <si>
    <t>12374</t>
  </si>
  <si>
    <t>21222</t>
  </si>
  <si>
    <t>18317</t>
  </si>
  <si>
    <t>3532</t>
  </si>
  <si>
    <t>2112</t>
  </si>
  <si>
    <t>5644</t>
  </si>
  <si>
    <t>436829</t>
  </si>
  <si>
    <t>1672335</t>
  </si>
  <si>
    <t>220265</t>
  </si>
  <si>
    <t>106777</t>
  </si>
  <si>
    <t>113488</t>
  </si>
  <si>
    <t>1892600</t>
  </si>
  <si>
    <t>195380</t>
  </si>
  <si>
    <t>3061</t>
  </si>
  <si>
    <t>7430</t>
  </si>
  <si>
    <t>1729</t>
  </si>
  <si>
    <t>98486</t>
  </si>
  <si>
    <t>50293</t>
  </si>
  <si>
    <t>148779</t>
  </si>
  <si>
    <t>147882</t>
  </si>
  <si>
    <t>136385837</t>
  </si>
  <si>
    <t>12364289</t>
  </si>
  <si>
    <t>4280941</t>
  </si>
  <si>
    <t>5040847</t>
  </si>
  <si>
    <t>10.17</t>
  </si>
  <si>
    <t>326123</t>
  </si>
  <si>
    <t>141725</t>
  </si>
  <si>
    <t>108125</t>
  </si>
  <si>
    <t>459601</t>
  </si>
  <si>
    <t>65.01</t>
  </si>
  <si>
    <t>16836</t>
  </si>
  <si>
    <t>2717953</t>
  </si>
  <si>
    <t>1687177</t>
  </si>
  <si>
    <t>292775</t>
  </si>
  <si>
    <t>404898</t>
  </si>
  <si>
    <t>14.66</t>
  </si>
  <si>
    <t>13.04</t>
  </si>
  <si>
    <t>93004</t>
  </si>
  <si>
    <t>33777640</t>
  </si>
  <si>
    <t>8230949</t>
  </si>
  <si>
    <t>401083</t>
  </si>
  <si>
    <t>821543</t>
  </si>
  <si>
    <t>4.52</t>
  </si>
  <si>
    <t>46.66</t>
  </si>
  <si>
    <t>69471</t>
  </si>
  <si>
    <t>326554</t>
  </si>
  <si>
    <t>280726</t>
  </si>
  <si>
    <t>89284</t>
  </si>
  <si>
    <t>234572</t>
  </si>
  <si>
    <t>9.89</t>
  </si>
  <si>
    <t>52.05</t>
  </si>
  <si>
    <t>36340</t>
  </si>
  <si>
    <t>90422</t>
  </si>
  <si>
    <t>138658</t>
  </si>
  <si>
    <t>360297</t>
  </si>
  <si>
    <t>57.97</t>
  </si>
  <si>
    <t>46044</t>
  </si>
  <si>
    <t>132246</t>
  </si>
  <si>
    <t>63485</t>
  </si>
  <si>
    <t>161451</t>
  </si>
  <si>
    <t>15.64</t>
  </si>
  <si>
    <t>45.04</t>
  </si>
  <si>
    <t>29845</t>
  </si>
  <si>
    <t>7444</t>
  </si>
  <si>
    <t>88230</t>
  </si>
  <si>
    <t>193673</t>
  </si>
  <si>
    <t>15.51</t>
  </si>
  <si>
    <t>38.94</t>
  </si>
  <si>
    <t>58330</t>
  </si>
  <si>
    <t>21409</t>
  </si>
  <si>
    <t>14561</t>
  </si>
  <si>
    <t>93813</t>
  </si>
  <si>
    <t>160308</t>
  </si>
  <si>
    <t>16.35</t>
  </si>
  <si>
    <t>25.13</t>
  </si>
  <si>
    <t>32795</t>
  </si>
  <si>
    <t>18266</t>
  </si>
  <si>
    <t>65485</t>
  </si>
  <si>
    <t>139316</t>
  </si>
  <si>
    <t>10.76</t>
  </si>
  <si>
    <t>42.23</t>
  </si>
  <si>
    <t>25543</t>
  </si>
  <si>
    <t>17156</t>
  </si>
  <si>
    <t>65292</t>
  </si>
  <si>
    <t>139926</t>
  </si>
  <si>
    <t>10.61</t>
  </si>
  <si>
    <t>42.73</t>
  </si>
  <si>
    <t>25250</t>
  </si>
  <si>
    <t>510725</t>
  </si>
  <si>
    <t>262665</t>
  </si>
  <si>
    <t>67982</t>
  </si>
  <si>
    <t>127385</t>
  </si>
  <si>
    <t>13.27</t>
  </si>
  <si>
    <t>33.36</t>
  </si>
  <si>
    <t>22502</t>
  </si>
  <si>
    <t>502605</t>
  </si>
  <si>
    <t>68637</t>
  </si>
  <si>
    <t>128024</t>
  </si>
  <si>
    <t>13.52</t>
  </si>
  <si>
    <t>32.87</t>
  </si>
  <si>
    <t>22452</t>
  </si>
  <si>
    <t>272410</t>
  </si>
  <si>
    <t>188187</t>
  </si>
  <si>
    <t>80349</t>
  </si>
  <si>
    <t>148098</t>
  </si>
  <si>
    <t>8.66</t>
  </si>
  <si>
    <t>37.09</t>
  </si>
  <si>
    <t>30550</t>
  </si>
  <si>
    <t>339902</t>
  </si>
  <si>
    <t>167267</t>
  </si>
  <si>
    <t>260049</t>
  </si>
  <si>
    <t>8.79</t>
  </si>
  <si>
    <t>26.89</t>
  </si>
  <si>
    <t>69691</t>
  </si>
  <si>
    <t>332728</t>
  </si>
  <si>
    <t>166173</t>
  </si>
  <si>
    <t>259745</t>
  </si>
  <si>
    <t>8.74</t>
  </si>
  <si>
    <t>27.28</t>
  </si>
  <si>
    <t>69229</t>
  </si>
  <si>
    <t>18052219</t>
  </si>
  <si>
    <t>2761335</t>
  </si>
  <si>
    <t>4207239</t>
  </si>
  <si>
    <t>3.48</t>
  </si>
  <si>
    <t>320656</t>
  </si>
  <si>
    <t>2784447</t>
  </si>
  <si>
    <t>173124</t>
  </si>
  <si>
    <t>453024</t>
  </si>
  <si>
    <t>5.68</t>
  </si>
  <si>
    <t>42444</t>
  </si>
  <si>
    <t>73381</t>
  </si>
  <si>
    <t>43819</t>
  </si>
  <si>
    <t>90614</t>
  </si>
  <si>
    <t>208903</t>
  </si>
  <si>
    <t>6.70</t>
  </si>
  <si>
    <t>49.93</t>
  </si>
  <si>
    <t>32873</t>
  </si>
  <si>
    <t>2040580</t>
  </si>
  <si>
    <t>867516</t>
  </si>
  <si>
    <t>110970</t>
  </si>
  <si>
    <t>265291</t>
  </si>
  <si>
    <t>4.59</t>
  </si>
  <si>
    <t>53.58</t>
  </si>
  <si>
    <t>31273</t>
  </si>
  <si>
    <t>1958113</t>
  </si>
  <si>
    <t>110948</t>
  </si>
  <si>
    <t>266780</t>
  </si>
  <si>
    <t>54.20</t>
  </si>
  <si>
    <t>30796</t>
  </si>
  <si>
    <t>421302</t>
  </si>
  <si>
    <t>91262</t>
  </si>
  <si>
    <t>470712</t>
  </si>
  <si>
    <t>1403182</t>
  </si>
  <si>
    <t>64.78</t>
  </si>
  <si>
    <t>62594</t>
  </si>
  <si>
    <t>87161</t>
  </si>
  <si>
    <t>247015</t>
  </si>
  <si>
    <t>630580</t>
  </si>
  <si>
    <t>3.04</t>
  </si>
  <si>
    <t>57.78</t>
  </si>
  <si>
    <t>57276</t>
  </si>
  <si>
    <t>35058</t>
  </si>
  <si>
    <t>31582</t>
  </si>
  <si>
    <t>156046</t>
  </si>
  <si>
    <t>556865</t>
  </si>
  <si>
    <t>67.77</t>
  </si>
  <si>
    <t>74571</t>
  </si>
  <si>
    <t>217400</t>
  </si>
  <si>
    <t>87873</t>
  </si>
  <si>
    <t>195709</t>
  </si>
  <si>
    <t>26.52</t>
  </si>
  <si>
    <t>28.58</t>
  </si>
  <si>
    <t>35244</t>
  </si>
  <si>
    <t>-4287</t>
  </si>
  <si>
    <t>52441</t>
  </si>
  <si>
    <t>147369</t>
  </si>
  <si>
    <t>6.11</t>
  </si>
  <si>
    <t>58.31</t>
  </si>
  <si>
    <t>61450</t>
  </si>
  <si>
    <t>60892</t>
  </si>
  <si>
    <t>97303</t>
  </si>
  <si>
    <t>11.31</t>
  </si>
  <si>
    <t>26.11</t>
  </si>
  <si>
    <t>50273</t>
  </si>
  <si>
    <t>1114460</t>
  </si>
  <si>
    <t>1332536</t>
  </si>
  <si>
    <t>1508047</t>
  </si>
  <si>
    <t>5.64</t>
  </si>
  <si>
    <t>98569</t>
  </si>
  <si>
    <t>2855</t>
  </si>
  <si>
    <t>56000</t>
  </si>
  <si>
    <t>95251</t>
  </si>
  <si>
    <t>27.43</t>
  </si>
  <si>
    <t>18976</t>
  </si>
  <si>
    <t>82184</t>
  </si>
  <si>
    <t>185822</t>
  </si>
  <si>
    <t>280714</t>
  </si>
  <si>
    <t>6.36</t>
  </si>
  <si>
    <t>27.44</t>
  </si>
  <si>
    <t>28461</t>
  </si>
  <si>
    <t>174303314</t>
  </si>
  <si>
    <t>22085984</t>
  </si>
  <si>
    <t>1322391</t>
  </si>
  <si>
    <t>1878067</t>
  </si>
  <si>
    <t>8.02</t>
  </si>
  <si>
    <t>21.57</t>
  </si>
  <si>
    <t>135380</t>
  </si>
  <si>
    <t xml:space="preserve">    معالجة النفايات الخطرة وتصريفها</t>
  </si>
  <si>
    <t xml:space="preserve">     معالجة النفايات غير الخطرة وتصريفها</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</si>
</sst>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_);_(* \(#,##0.00\);_(* &quot;-&quot;??_);_(@_)"/>
    <numFmt numFmtId="165" formatCode="0_ "/>
    <numFmt numFmtId="166" formatCode="0.0_ "/>
    <numFmt numFmtId="167" formatCode="_(* #,##0.0_);_(* \(#,##0.0\);_(* &quot;-&quot;??_);_(@_)"/>
  </numFmts>
  <fonts count="107">
    <font>
      <sz val="12"/>
      <name val="Arial"/>
      <charset val="178"/>
    </font>
    <font>
      <sz val="11"/>
      <color theme="1"/>
      <name val="Calibri"/>
      <family val="2"/>
      <charset val="178"/>
      <scheme val="minor"/>
    </font>
    <font>
      <sz val="11"/>
      <color theme="1"/>
      <name val="Calibri"/>
      <family val="2"/>
      <charset val="178"/>
      <scheme val="minor"/>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b/>
      <sz val="9"/>
      <name val="Arial"/>
      <family val="2"/>
    </font>
    <font>
      <sz val="8"/>
      <name val="Arial"/>
      <family val="2"/>
    </font>
    <font>
      <sz val="7"/>
      <name val="Arial"/>
      <family val="2"/>
    </font>
    <font>
      <b/>
      <sz val="12"/>
      <color indexed="10"/>
      <name val="Arial"/>
      <family val="2"/>
    </font>
    <font>
      <sz val="12"/>
      <color indexed="10"/>
      <name val="Arial"/>
      <family val="2"/>
    </font>
    <font>
      <sz val="16"/>
      <name val="Arial"/>
      <family val="2"/>
    </font>
    <font>
      <b/>
      <sz val="16"/>
      <name val="Arial"/>
      <family val="2"/>
    </font>
    <font>
      <b/>
      <sz val="11"/>
      <color indexed="25"/>
      <name val="Arial"/>
      <family val="2"/>
    </font>
    <font>
      <sz val="11"/>
      <color indexed="8"/>
      <name val="Arial"/>
      <family val="2"/>
    </font>
    <font>
      <sz val="12"/>
      <color indexed="8"/>
      <name val="Arial"/>
      <family val="2"/>
    </font>
    <font>
      <b/>
      <sz val="16"/>
      <color indexed="8"/>
      <name val="Arial"/>
      <family val="2"/>
    </font>
    <font>
      <b/>
      <vertAlign val="superscript"/>
      <sz val="16"/>
      <color indexed="8"/>
      <name val="Arial"/>
      <family val="2"/>
    </font>
    <font>
      <b/>
      <sz val="24"/>
      <color indexed="8"/>
      <name val="Arial"/>
      <family val="2"/>
    </font>
    <font>
      <b/>
      <sz val="20"/>
      <color indexed="8"/>
      <name val="Arial"/>
      <family val="2"/>
    </font>
    <font>
      <b/>
      <sz val="11"/>
      <color indexed="8"/>
      <name val="Arial"/>
      <family val="2"/>
    </font>
    <font>
      <b/>
      <sz val="18"/>
      <color indexed="8"/>
      <name val="Arial"/>
      <family val="2"/>
    </font>
    <font>
      <b/>
      <sz val="14"/>
      <name val="Arial Black"/>
      <family val="2"/>
    </font>
    <font>
      <b/>
      <u/>
      <sz val="12"/>
      <color indexed="12"/>
      <name val="Arial"/>
      <family val="2"/>
    </font>
    <font>
      <sz val="11"/>
      <name val="Arial"/>
      <family val="2"/>
    </font>
    <font>
      <b/>
      <sz val="18"/>
      <name val="Arial"/>
      <family val="2"/>
    </font>
    <font>
      <b/>
      <i/>
      <sz val="11"/>
      <color indexed="8"/>
      <name val="Arial"/>
      <family val="2"/>
    </font>
    <font>
      <b/>
      <sz val="12"/>
      <color indexed="8"/>
      <name val="Arial"/>
      <family val="2"/>
    </font>
    <font>
      <sz val="11.5"/>
      <color indexed="8"/>
      <name val="Arial"/>
      <family val="2"/>
    </font>
    <font>
      <sz val="16"/>
      <color indexed="8"/>
      <name val="Arial"/>
      <family val="2"/>
    </font>
    <font>
      <b/>
      <sz val="24"/>
      <name val="Arial"/>
      <family val="2"/>
    </font>
    <font>
      <b/>
      <sz val="12"/>
      <color indexed="9"/>
      <name val="Arial"/>
      <family val="2"/>
    </font>
    <font>
      <b/>
      <sz val="8"/>
      <name val="Arial"/>
      <family val="2"/>
    </font>
    <font>
      <sz val="10"/>
      <name val="Arial"/>
      <family val="2"/>
    </font>
    <font>
      <sz val="10"/>
      <color indexed="8"/>
      <name val="Arial"/>
      <family val="2"/>
    </font>
    <font>
      <sz val="8"/>
      <color indexed="8"/>
      <name val="Arial"/>
      <family val="2"/>
    </font>
    <font>
      <b/>
      <sz val="7"/>
      <name val="Arial"/>
      <family val="2"/>
    </font>
    <font>
      <b/>
      <sz val="9"/>
      <name val="Courier New"/>
      <family val="3"/>
    </font>
    <font>
      <b/>
      <sz val="10"/>
      <color indexed="8"/>
      <name val="Arial"/>
      <family val="2"/>
    </font>
    <font>
      <b/>
      <sz val="8"/>
      <color indexed="8"/>
      <name val="Arial"/>
      <family val="2"/>
    </font>
    <font>
      <sz val="11"/>
      <color indexed="8"/>
      <name val="Arial"/>
      <family val="2"/>
    </font>
    <font>
      <sz val="18"/>
      <color indexed="8"/>
      <name val="Arial"/>
      <family val="2"/>
    </font>
    <font>
      <sz val="14"/>
      <color indexed="8"/>
      <name val="Arial"/>
      <family val="2"/>
    </font>
    <font>
      <sz val="16"/>
      <color indexed="8"/>
      <name val="Simplified Arabic"/>
      <family val="1"/>
    </font>
    <font>
      <b/>
      <sz val="14"/>
      <color indexed="8"/>
      <name val="Arial"/>
      <family val="2"/>
    </font>
    <font>
      <b/>
      <sz val="8"/>
      <color indexed="8"/>
      <name val="Arial"/>
      <family val="2"/>
    </font>
    <font>
      <b/>
      <sz val="10"/>
      <color indexed="8"/>
      <name val="Arial"/>
      <family val="2"/>
    </font>
    <font>
      <b/>
      <i/>
      <sz val="12"/>
      <color indexed="8"/>
      <name val="Arial"/>
      <family val="2"/>
    </font>
    <font>
      <b/>
      <i/>
      <sz val="16"/>
      <color indexed="8"/>
      <name val="Arial"/>
      <family val="2"/>
    </font>
    <font>
      <b/>
      <sz val="12"/>
      <color indexed="8"/>
      <name val="Arial"/>
      <family val="2"/>
    </font>
    <font>
      <sz val="8"/>
      <color indexed="8"/>
      <name val="Arial"/>
      <family val="2"/>
    </font>
    <font>
      <sz val="11"/>
      <color indexed="8"/>
      <name val="Calibri"/>
      <family val="2"/>
    </font>
    <font>
      <sz val="12"/>
      <color indexed="8"/>
      <name val="Arial Black"/>
      <family val="2"/>
    </font>
    <font>
      <sz val="11"/>
      <color indexed="8"/>
      <name val="Arial Black"/>
      <family val="2"/>
    </font>
    <font>
      <b/>
      <sz val="16"/>
      <name val="Sultan bold"/>
      <charset val="178"/>
    </font>
    <font>
      <sz val="10"/>
      <name val="Arial"/>
      <family val="2"/>
    </font>
    <font>
      <sz val="14"/>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sz val="18"/>
      <name val="Arial"/>
      <family val="2"/>
    </font>
    <font>
      <u/>
      <sz val="11"/>
      <color theme="10"/>
      <name val="Calibri"/>
      <family val="2"/>
    </font>
    <font>
      <sz val="11"/>
      <color theme="1"/>
      <name val="Calibri"/>
      <family val="2"/>
      <scheme val="minor"/>
    </font>
    <font>
      <b/>
      <sz val="14"/>
      <color rgb="FFC00000"/>
      <name val="Arial"/>
      <family val="2"/>
    </font>
    <font>
      <sz val="14"/>
      <color rgb="FFC00000"/>
      <name val="Arial"/>
      <family val="2"/>
    </font>
    <font>
      <sz val="14"/>
      <color rgb="FFFF0000"/>
      <name val="Arial"/>
      <family val="2"/>
    </font>
    <font>
      <sz val="10"/>
      <name val="Calibri"/>
      <family val="2"/>
      <scheme val="minor"/>
    </font>
    <font>
      <sz val="10"/>
      <color rgb="FF7030A0"/>
      <name val="Calibri"/>
      <family val="2"/>
      <scheme val="minor"/>
    </font>
    <font>
      <sz val="11"/>
      <color theme="1"/>
      <name val="Calibri"/>
      <family val="2"/>
      <charset val="178"/>
      <scheme val="minor"/>
    </font>
    <font>
      <b/>
      <sz val="12"/>
      <color theme="1"/>
      <name val="Arial"/>
      <family val="2"/>
    </font>
    <font>
      <sz val="11"/>
      <color theme="1"/>
      <name val="Arial"/>
      <family val="2"/>
    </font>
    <font>
      <b/>
      <sz val="16"/>
      <color theme="1"/>
      <name val="Arial"/>
      <family val="2"/>
    </font>
    <font>
      <sz val="14"/>
      <color theme="1"/>
      <name val="Arial"/>
      <family val="2"/>
    </font>
    <font>
      <b/>
      <sz val="11"/>
      <color theme="1"/>
      <name val="Arial"/>
      <family val="2"/>
    </font>
    <font>
      <b/>
      <sz val="18"/>
      <color theme="1"/>
      <name val="Arial"/>
      <family val="2"/>
    </font>
    <font>
      <sz val="16"/>
      <color theme="1"/>
      <name val="Arial"/>
      <family val="2"/>
    </font>
    <font>
      <b/>
      <sz val="14"/>
      <color theme="1"/>
      <name val="Arial"/>
      <family val="2"/>
    </font>
    <font>
      <sz val="18"/>
      <color theme="1"/>
      <name val="Arial"/>
      <family val="2"/>
    </font>
    <font>
      <b/>
      <sz val="14"/>
      <color indexed="12"/>
      <name val="Arial"/>
      <family val="2"/>
    </font>
    <font>
      <b/>
      <sz val="12"/>
      <color indexed="12"/>
      <name val="Arial"/>
      <family val="2"/>
    </font>
    <font>
      <b/>
      <sz val="12"/>
      <name val="Arial"/>
      <family val="2"/>
      <charset val="178"/>
    </font>
    <font>
      <b/>
      <sz val="11"/>
      <name val="Arial"/>
      <family val="2"/>
      <charset val="178"/>
    </font>
    <font>
      <u/>
      <sz val="12"/>
      <color indexed="12"/>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sz val="12"/>
      <name val="Arial"/>
      <family val="2"/>
    </font>
    <font>
      <sz val="12"/>
      <name val="Arial"/>
      <family val="2"/>
    </font>
    <font>
      <b/>
      <sz val="9"/>
      <color indexed="8"/>
      <name val="Arial"/>
      <family val="2"/>
    </font>
    <font>
      <sz val="9"/>
      <name val="Arial"/>
      <family val="2"/>
    </font>
    <font>
      <sz val="9"/>
      <color indexed="8"/>
      <name val="Arial"/>
      <family val="2"/>
    </font>
    <font>
      <sz val="14"/>
      <name val="Calibri"/>
      <family val="2"/>
    </font>
    <font>
      <b/>
      <sz val="14"/>
      <name val="Sultan bold"/>
      <charset val="178"/>
    </font>
    <font>
      <b/>
      <sz val="12"/>
      <name val="Times New Roman"/>
      <family val="1"/>
    </font>
    <font>
      <b/>
      <sz val="11"/>
      <color rgb="FF000000"/>
      <name val="Arial"/>
      <family val="2"/>
    </font>
    <font>
      <b/>
      <sz val="9"/>
      <color rgb="FF000000"/>
      <name val="Arial"/>
      <family val="2"/>
    </font>
    <font>
      <sz val="9"/>
      <color rgb="FF000000"/>
      <name val="Arial"/>
      <family val="2"/>
    </font>
    <font>
      <b/>
      <sz val="10"/>
      <name val="Calibri"/>
      <family val="2"/>
      <scheme val="minor"/>
    </font>
    <font>
      <b/>
      <sz val="8"/>
      <color rgb="FF000000"/>
      <name val="Arial"/>
      <family val="2"/>
    </font>
    <font>
      <b/>
      <sz val="8"/>
      <name val="Calibri"/>
      <family val="2"/>
      <scheme val="minor"/>
    </font>
  </fonts>
  <fills count="11">
    <fill>
      <patternFill patternType="none"/>
    </fill>
    <fill>
      <patternFill patternType="gray125"/>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theme="6" tint="0.79998168889431442"/>
        <bgColor indexed="64"/>
      </patternFill>
    </fill>
    <fill>
      <patternFill patternType="solid">
        <fgColor indexed="43"/>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EEECE1"/>
        <bgColor indexed="64"/>
      </patternFill>
    </fill>
    <fill>
      <patternFill patternType="solid">
        <fgColor rgb="FFF2F2F2"/>
        <bgColor indexed="64"/>
      </patternFill>
    </fill>
  </fills>
  <borders count="84">
    <border>
      <left/>
      <right/>
      <top/>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n">
        <color indexed="64"/>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diagonal/>
    </border>
    <border>
      <left style="thick">
        <color indexed="9"/>
      </left>
      <right style="thick">
        <color indexed="9"/>
      </right>
      <top style="thin">
        <color indexed="64"/>
      </top>
      <bottom style="thin">
        <color indexed="64"/>
      </bottom>
      <diagonal/>
    </border>
    <border>
      <left style="thick">
        <color indexed="9"/>
      </left>
      <right style="thick">
        <color indexed="9"/>
      </right>
      <top style="thick">
        <color indexed="9"/>
      </top>
      <bottom style="thin">
        <color indexed="64"/>
      </bottom>
      <diagonal/>
    </border>
    <border>
      <left style="thick">
        <color indexed="9"/>
      </left>
      <right style="thick">
        <color indexed="9"/>
      </right>
      <top style="thin">
        <color indexed="64"/>
      </top>
      <bottom/>
      <diagonal/>
    </border>
    <border>
      <left style="medium">
        <color indexed="9"/>
      </left>
      <right style="medium">
        <color indexed="9"/>
      </right>
      <top/>
      <bottom/>
      <diagonal/>
    </border>
    <border>
      <left style="thick">
        <color indexed="9"/>
      </left>
      <right style="thick">
        <color indexed="9"/>
      </right>
      <top/>
      <bottom/>
      <diagonal/>
    </border>
    <border>
      <left/>
      <right/>
      <top/>
      <bottom style="thin">
        <color indexed="64"/>
      </bottom>
      <diagonal/>
    </border>
    <border>
      <left style="medium">
        <color indexed="9"/>
      </left>
      <right style="medium">
        <color indexed="9"/>
      </right>
      <top style="thin">
        <color indexed="64"/>
      </top>
      <bottom/>
      <diagonal/>
    </border>
    <border>
      <left style="medium">
        <color indexed="9"/>
      </left>
      <right style="medium">
        <color indexed="9"/>
      </right>
      <top/>
      <bottom style="thin">
        <color indexed="64"/>
      </bottom>
      <diagonal/>
    </border>
    <border>
      <left style="thick">
        <color indexed="9"/>
      </left>
      <right style="thick">
        <color indexed="9"/>
      </right>
      <top/>
      <bottom style="thin">
        <color indexed="64"/>
      </bottom>
      <diagonal/>
    </border>
    <border>
      <left style="medium">
        <color indexed="9"/>
      </left>
      <right style="medium">
        <color indexed="9"/>
      </right>
      <top style="thin">
        <color indexed="64"/>
      </top>
      <bottom style="thin">
        <color indexed="64"/>
      </bottom>
      <diagonal/>
    </border>
    <border>
      <left/>
      <right/>
      <top style="thin">
        <color indexed="64"/>
      </top>
      <bottom style="thin">
        <color indexed="64"/>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style="thick">
        <color indexed="9"/>
      </left>
      <right/>
      <top style="thin">
        <color indexed="64"/>
      </top>
      <bottom style="thick">
        <color indexed="9"/>
      </bottom>
      <diagonal/>
    </border>
    <border>
      <left/>
      <right style="thick">
        <color indexed="9"/>
      </right>
      <top style="thin">
        <color indexed="64"/>
      </top>
      <bottom style="thick">
        <color indexed="9"/>
      </bottom>
      <diagonal/>
    </border>
    <border>
      <left style="thick">
        <color indexed="9"/>
      </left>
      <right/>
      <top style="thick">
        <color indexed="9"/>
      </top>
      <bottom/>
      <diagonal/>
    </border>
    <border>
      <left/>
      <right style="thick">
        <color indexed="9"/>
      </right>
      <top style="thick">
        <color indexed="9"/>
      </top>
      <bottom/>
      <diagonal/>
    </border>
    <border>
      <left style="thick">
        <color indexed="9"/>
      </left>
      <right/>
      <top style="thin">
        <color indexed="64"/>
      </top>
      <bottom/>
      <diagonal/>
    </border>
    <border>
      <left style="thick">
        <color indexed="9"/>
      </left>
      <right/>
      <top/>
      <bottom/>
      <diagonal/>
    </border>
    <border>
      <left style="thick">
        <color indexed="9"/>
      </left>
      <right/>
      <top/>
      <bottom style="thin">
        <color indexed="64"/>
      </bottom>
      <diagonal/>
    </border>
    <border>
      <left/>
      <right style="thick">
        <color indexed="9"/>
      </right>
      <top/>
      <bottom/>
      <diagonal/>
    </border>
    <border>
      <left/>
      <right style="thick">
        <color indexed="9"/>
      </right>
      <top/>
      <bottom style="thin">
        <color indexed="64"/>
      </bottom>
      <diagonal/>
    </border>
    <border>
      <left style="medium">
        <color indexed="9"/>
      </left>
      <right/>
      <top/>
      <bottom style="thin">
        <color indexed="64"/>
      </bottom>
      <diagonal/>
    </border>
    <border>
      <left/>
      <right style="medium">
        <color indexed="9"/>
      </right>
      <top/>
      <bottom style="thin">
        <color indexed="64"/>
      </bottom>
      <diagonal/>
    </border>
    <border>
      <left style="medium">
        <color indexed="9"/>
      </left>
      <right/>
      <top style="thin">
        <color indexed="64"/>
      </top>
      <bottom/>
      <diagonal/>
    </border>
    <border>
      <left/>
      <right style="medium">
        <color indexed="9"/>
      </right>
      <top style="thin">
        <color indexed="64"/>
      </top>
      <bottom/>
      <diagonal/>
    </border>
    <border>
      <left style="medium">
        <color indexed="9"/>
      </left>
      <right/>
      <top/>
      <bottom/>
      <diagonal/>
    </border>
    <border>
      <left/>
      <right/>
      <top style="thin">
        <color indexed="64"/>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thick">
        <color indexed="9"/>
      </right>
      <top style="thin">
        <color indexed="64"/>
      </top>
      <bottom/>
      <diagonal/>
    </border>
    <border>
      <left style="thick">
        <color indexed="9"/>
      </left>
      <right/>
      <top style="thin">
        <color indexed="64"/>
      </top>
      <bottom style="thin">
        <color indexed="64"/>
      </bottom>
      <diagonal/>
    </border>
    <border>
      <left/>
      <right style="thick">
        <color indexed="9"/>
      </right>
      <top style="thin">
        <color indexed="64"/>
      </top>
      <bottom style="thin">
        <color indexed="64"/>
      </bottom>
      <diagonal/>
    </border>
    <border>
      <left style="thick">
        <color indexed="9"/>
      </left>
      <right style="medium">
        <color indexed="9"/>
      </right>
      <top style="thin">
        <color indexed="64"/>
      </top>
      <bottom style="thin">
        <color indexed="64"/>
      </bottom>
      <diagonal/>
    </border>
    <border>
      <left style="medium">
        <color indexed="9"/>
      </left>
      <right style="thick">
        <color indexed="9"/>
      </right>
      <top style="thin">
        <color indexed="64"/>
      </top>
      <bottom style="thin">
        <color indexed="64"/>
      </bottom>
      <diagonal/>
    </border>
    <border>
      <left style="thick">
        <color rgb="FFFFFFFF"/>
      </left>
      <right style="thick">
        <color rgb="FFFFFFFF"/>
      </right>
      <top/>
      <bottom/>
      <diagonal/>
    </border>
    <border>
      <left/>
      <right style="thick">
        <color rgb="FFFFFFFF"/>
      </right>
      <top/>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style="thin">
        <color indexed="64"/>
      </top>
      <bottom style="thin">
        <color indexed="64"/>
      </bottom>
      <diagonal/>
    </border>
    <border>
      <left style="thick">
        <color rgb="FFFFFFFF"/>
      </left>
      <right/>
      <top style="thin">
        <color indexed="64"/>
      </top>
      <bottom style="thin">
        <color indexed="64"/>
      </bottom>
      <diagonal/>
    </border>
    <border>
      <left style="thick">
        <color rgb="FFFFFFFF"/>
      </left>
      <right style="thick">
        <color rgb="FFFFFFFF"/>
      </right>
      <top/>
      <bottom style="thin">
        <color indexed="64"/>
      </bottom>
      <diagonal/>
    </border>
    <border>
      <left/>
      <right style="thick">
        <color rgb="FFFFFFFF"/>
      </right>
      <top/>
      <bottom style="thin">
        <color indexed="64"/>
      </bottom>
      <diagonal/>
    </border>
    <border>
      <left/>
      <right style="thick">
        <color indexed="9"/>
      </right>
      <top style="thick">
        <color indexed="9"/>
      </top>
      <bottom style="thin">
        <color indexed="64"/>
      </bottom>
      <diagonal/>
    </border>
    <border>
      <left style="thick">
        <color indexed="9"/>
      </left>
      <right/>
      <top style="thick">
        <color indexed="9"/>
      </top>
      <bottom style="thin">
        <color indexed="64"/>
      </bottom>
      <diagonal/>
    </border>
    <border>
      <left style="thick">
        <color indexed="9"/>
      </left>
      <right style="thick">
        <color rgb="FFFFFFFF"/>
      </right>
      <top style="thin">
        <color indexed="64"/>
      </top>
      <bottom style="thin">
        <color indexed="64"/>
      </bottom>
      <diagonal/>
    </border>
    <border>
      <left style="thick">
        <color rgb="FFFFFFFF"/>
      </left>
      <right style="thick">
        <color indexed="9"/>
      </right>
      <top style="thin">
        <color indexed="64"/>
      </top>
      <bottom style="thin">
        <color indexed="64"/>
      </bottom>
      <diagonal/>
    </border>
    <border>
      <left style="thick">
        <color rgb="FFFFFFFF"/>
      </left>
      <right style="thick">
        <color rgb="FFFFFFFF"/>
      </right>
      <top style="thin">
        <color indexed="64"/>
      </top>
      <bottom style="thick">
        <color indexed="9"/>
      </bottom>
      <diagonal/>
    </border>
    <border>
      <left style="medium">
        <color indexed="9"/>
      </left>
      <right style="medium">
        <color indexed="9"/>
      </right>
      <top style="thin">
        <color indexed="64"/>
      </top>
      <bottom style="thick">
        <color indexed="9"/>
      </bottom>
      <diagonal/>
    </border>
    <border>
      <left style="thick">
        <color rgb="FFFFFFFF"/>
      </left>
      <right style="thick">
        <color rgb="FFFFFFFF"/>
      </right>
      <top style="thick">
        <color indexed="9"/>
      </top>
      <bottom style="thick">
        <color indexed="9"/>
      </bottom>
      <diagonal/>
    </border>
    <border>
      <left style="medium">
        <color indexed="9"/>
      </left>
      <right style="medium">
        <color indexed="9"/>
      </right>
      <top style="thick">
        <color indexed="9"/>
      </top>
      <bottom style="thick">
        <color indexed="9"/>
      </bottom>
      <diagonal/>
    </border>
    <border>
      <left style="thick">
        <color rgb="FFFFFFFF"/>
      </left>
      <right style="thick">
        <color rgb="FFFFFFFF"/>
      </right>
      <top style="thick">
        <color indexed="9"/>
      </top>
      <bottom style="thin">
        <color indexed="64"/>
      </bottom>
      <diagonal/>
    </border>
    <border>
      <left style="medium">
        <color indexed="9"/>
      </left>
      <right style="medium">
        <color indexed="9"/>
      </right>
      <top style="thick">
        <color indexed="9"/>
      </top>
      <bottom style="thin">
        <color indexed="64"/>
      </bottom>
      <diagonal/>
    </border>
    <border>
      <left style="thick">
        <color rgb="FFFFFFFF"/>
      </left>
      <right style="thick">
        <color rgb="FFFFFFFF"/>
      </right>
      <top/>
      <bottom style="thick">
        <color indexed="9"/>
      </bottom>
      <diagonal/>
    </border>
    <border>
      <left style="medium">
        <color indexed="9"/>
      </left>
      <right style="medium">
        <color indexed="9"/>
      </right>
      <top/>
      <bottom style="thick">
        <color indexed="9"/>
      </bottom>
      <diagonal/>
    </border>
    <border>
      <left style="thick">
        <color indexed="9"/>
      </left>
      <right/>
      <top/>
      <bottom style="thick">
        <color indexed="9"/>
      </bottom>
      <diagonal/>
    </border>
    <border>
      <left/>
      <right style="thick">
        <color indexed="9"/>
      </right>
      <top/>
      <bottom style="thick">
        <color indexed="9"/>
      </bottom>
      <diagonal/>
    </border>
    <border>
      <left style="thick">
        <color rgb="FFFFFFFF"/>
      </left>
      <right style="thick">
        <color rgb="FFFFFFFF"/>
      </right>
      <top style="thick">
        <color indexed="9"/>
      </top>
      <bottom/>
      <diagonal/>
    </border>
    <border>
      <left style="medium">
        <color indexed="9"/>
      </left>
      <right style="medium">
        <color indexed="9"/>
      </right>
      <top style="thick">
        <color indexed="9"/>
      </top>
      <bottom/>
      <diagonal/>
    </border>
    <border>
      <left/>
      <right style="thick">
        <color rgb="FFFFFFFF"/>
      </right>
      <top style="thin">
        <color indexed="64"/>
      </top>
      <bottom style="thin">
        <color indexed="64"/>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style="thick">
        <color indexed="9"/>
      </left>
      <right style="thick">
        <color indexed="9"/>
      </right>
      <top/>
      <bottom style="thick">
        <color rgb="FFFFFFFF"/>
      </bottom>
      <diagonal/>
    </border>
    <border>
      <left style="thick">
        <color indexed="9"/>
      </left>
      <right/>
      <top/>
      <bottom style="thick">
        <color rgb="FFFFFFFF"/>
      </bottom>
      <diagonal/>
    </border>
    <border>
      <left/>
      <right style="thick">
        <color indexed="9"/>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indexed="9"/>
      </left>
      <right style="thick">
        <color indexed="9"/>
      </right>
      <top style="thick">
        <color rgb="FFFFFFFF"/>
      </top>
      <bottom style="thick">
        <color rgb="FFFFFFFF"/>
      </bottom>
      <diagonal/>
    </border>
    <border>
      <left style="thick">
        <color indexed="9"/>
      </left>
      <right/>
      <top style="thick">
        <color rgb="FFFFFFFF"/>
      </top>
      <bottom style="thick">
        <color rgb="FFFFFFFF"/>
      </bottom>
      <diagonal/>
    </border>
    <border>
      <left/>
      <right style="thick">
        <color indexed="9"/>
      </right>
      <top style="thick">
        <color rgb="FFFFFFFF"/>
      </top>
      <bottom style="thick">
        <color rgb="FFFFFFFF"/>
      </bottom>
      <diagonal/>
    </border>
    <border>
      <left style="thick">
        <color rgb="FFFFFFFF"/>
      </left>
      <right style="thick">
        <color rgb="FFFFFFFF"/>
      </right>
      <top style="thick">
        <color rgb="FFFFFFFF"/>
      </top>
      <bottom style="thin">
        <color indexed="64"/>
      </bottom>
      <diagonal/>
    </border>
    <border>
      <left/>
      <right style="thick">
        <color rgb="FFFFFFFF"/>
      </right>
      <top style="thick">
        <color rgb="FFFFFFFF"/>
      </top>
      <bottom style="thin">
        <color indexed="64"/>
      </bottom>
      <diagonal/>
    </border>
    <border>
      <left style="thick">
        <color indexed="9"/>
      </left>
      <right style="thick">
        <color indexed="9"/>
      </right>
      <top style="thick">
        <color rgb="FFFFFFFF"/>
      </top>
      <bottom style="thin">
        <color indexed="64"/>
      </bottom>
      <diagonal/>
    </border>
    <border>
      <left style="thick">
        <color indexed="9"/>
      </left>
      <right/>
      <top style="thick">
        <color rgb="FFFFFFFF"/>
      </top>
      <bottom style="thin">
        <color indexed="64"/>
      </bottom>
      <diagonal/>
    </border>
    <border>
      <left/>
      <right style="thick">
        <color indexed="9"/>
      </right>
      <top style="thick">
        <color rgb="FFFFFFFF"/>
      </top>
      <bottom style="thin">
        <color indexed="64"/>
      </bottom>
      <diagonal/>
    </border>
  </borders>
  <cellStyleXfs count="58">
    <xf numFmtId="0" fontId="0" fillId="0" borderId="0"/>
    <xf numFmtId="43" fontId="4" fillId="0" borderId="0" applyFont="0" applyFill="0" applyBorder="0" applyAlignment="0" applyProtection="0"/>
    <xf numFmtId="43" fontId="5" fillId="0" borderId="0" applyFont="0" applyFill="0" applyBorder="0" applyAlignment="0" applyProtection="0"/>
    <xf numFmtId="0" fontId="66" fillId="0" borderId="0" applyNumberFormat="0" applyFill="0" applyBorder="0" applyAlignment="0" applyProtection="0">
      <alignment vertical="top"/>
      <protection locked="0"/>
    </xf>
    <xf numFmtId="0" fontId="58" fillId="0" borderId="0"/>
    <xf numFmtId="0" fontId="5" fillId="0" borderId="0"/>
    <xf numFmtId="0" fontId="4" fillId="0" borderId="0"/>
    <xf numFmtId="0" fontId="73" fillId="0" borderId="0"/>
    <xf numFmtId="0" fontId="67" fillId="0" borderId="0"/>
    <xf numFmtId="0" fontId="67" fillId="0" borderId="0"/>
    <xf numFmtId="0" fontId="5" fillId="0" borderId="0"/>
    <xf numFmtId="0" fontId="4" fillId="0" borderId="0"/>
    <xf numFmtId="0" fontId="54" fillId="0" borderId="0"/>
    <xf numFmtId="0" fontId="5" fillId="0" borderId="0"/>
    <xf numFmtId="0" fontId="5" fillId="0" borderId="0"/>
    <xf numFmtId="0" fontId="4" fillId="0" borderId="0"/>
    <xf numFmtId="0" fontId="5" fillId="0" borderId="0"/>
    <xf numFmtId="0" fontId="36" fillId="0" borderId="0"/>
    <xf numFmtId="0" fontId="5" fillId="0" borderId="0"/>
    <xf numFmtId="0" fontId="58" fillId="0" borderId="0"/>
    <xf numFmtId="0" fontId="5" fillId="0" borderId="0"/>
    <xf numFmtId="0" fontId="58" fillId="0" borderId="0"/>
    <xf numFmtId="0" fontId="5" fillId="0" borderId="0"/>
    <xf numFmtId="0" fontId="58" fillId="0" borderId="0"/>
    <xf numFmtId="0" fontId="5" fillId="0" borderId="0"/>
    <xf numFmtId="0" fontId="58" fillId="0" borderId="0"/>
    <xf numFmtId="0" fontId="5" fillId="0" borderId="0"/>
    <xf numFmtId="0" fontId="5" fillId="0" borderId="0"/>
    <xf numFmtId="43" fontId="5" fillId="0" borderId="0" applyFont="0" applyFill="0" applyBorder="0" applyAlignment="0" applyProtection="0"/>
    <xf numFmtId="0" fontId="83" fillId="0" borderId="0" applyAlignment="0">
      <alignment horizontal="centerContinuous" vertical="center"/>
    </xf>
    <xf numFmtId="0" fontId="84" fillId="0" borderId="0" applyAlignment="0">
      <alignment horizontal="centerContinuous" vertical="center"/>
    </xf>
    <xf numFmtId="0" fontId="3" fillId="6" borderId="33">
      <alignment horizontal="right" vertical="center" wrapText="1"/>
    </xf>
    <xf numFmtId="1" fontId="9" fillId="6" borderId="34">
      <alignment horizontal="left" vertical="center" wrapText="1"/>
    </xf>
    <xf numFmtId="1" fontId="85" fillId="6" borderId="35">
      <alignment horizontal="center" vertical="center"/>
    </xf>
    <xf numFmtId="0" fontId="86" fillId="6" borderId="35">
      <alignment horizontal="center" vertical="center" wrapText="1"/>
    </xf>
    <xf numFmtId="0" fontId="35" fillId="6" borderId="35">
      <alignment horizontal="center" vertical="center" wrapText="1"/>
    </xf>
    <xf numFmtId="0" fontId="87" fillId="0" borderId="0" applyNumberFormat="0" applyFill="0" applyBorder="0" applyAlignment="0" applyProtection="0">
      <alignment vertical="top"/>
      <protection locked="0"/>
    </xf>
    <xf numFmtId="0" fontId="5" fillId="0" borderId="0">
      <alignment horizontal="center" vertical="center" readingOrder="2"/>
    </xf>
    <xf numFmtId="0" fontId="88" fillId="0" borderId="0">
      <alignment horizontal="left" vertical="center"/>
    </xf>
    <xf numFmtId="0" fontId="67" fillId="0" borderId="0"/>
    <xf numFmtId="0" fontId="89" fillId="0" borderId="0">
      <alignment horizontal="right" vertical="center"/>
    </xf>
    <xf numFmtId="0" fontId="90" fillId="0" borderId="0">
      <alignment horizontal="left" vertical="center"/>
    </xf>
    <xf numFmtId="0" fontId="3" fillId="0" borderId="0">
      <alignment horizontal="right" vertical="center"/>
    </xf>
    <xf numFmtId="0" fontId="5" fillId="0" borderId="0">
      <alignment horizontal="left" vertical="center"/>
    </xf>
    <xf numFmtId="0" fontId="91" fillId="6" borderId="35" applyAlignment="0">
      <alignment horizontal="center" vertical="center"/>
    </xf>
    <xf numFmtId="0" fontId="89" fillId="0" borderId="36">
      <alignment horizontal="right" vertical="center" indent="1"/>
    </xf>
    <xf numFmtId="0" fontId="3" fillId="6" borderId="36">
      <alignment horizontal="right" vertical="center" wrapText="1" indent="1" readingOrder="2"/>
    </xf>
    <xf numFmtId="0" fontId="92" fillId="0" borderId="36">
      <alignment horizontal="right" vertical="center" indent="1"/>
    </xf>
    <xf numFmtId="0" fontId="92" fillId="6" borderId="36">
      <alignment horizontal="left" vertical="center" wrapText="1" indent="1"/>
    </xf>
    <xf numFmtId="0" fontId="92" fillId="0" borderId="37">
      <alignment horizontal="left" vertical="center"/>
    </xf>
    <xf numFmtId="0" fontId="92" fillId="0" borderId="38">
      <alignment horizontal="left" vertical="center"/>
    </xf>
    <xf numFmtId="164" fontId="67" fillId="0" borderId="0" applyFont="0" applyFill="0" applyBorder="0" applyAlignment="0" applyProtection="0"/>
    <xf numFmtId="0" fontId="2" fillId="0" borderId="0"/>
    <xf numFmtId="0" fontId="1" fillId="0" borderId="0"/>
    <xf numFmtId="0" fontId="93" fillId="0" borderId="0"/>
    <xf numFmtId="0" fontId="1" fillId="0" borderId="0"/>
    <xf numFmtId="0" fontId="1" fillId="0" borderId="0"/>
    <xf numFmtId="164" fontId="94" fillId="0" borderId="0" applyFont="0" applyFill="0" applyBorder="0" applyAlignment="0" applyProtection="0"/>
  </cellStyleXfs>
  <cellXfs count="807">
    <xf numFmtId="0" fontId="0" fillId="0" borderId="0" xfId="0"/>
    <xf numFmtId="0" fontId="4" fillId="0" borderId="0" xfId="0" applyFont="1" applyAlignment="1">
      <alignment vertical="center"/>
    </xf>
    <xf numFmtId="165" fontId="3" fillId="0" borderId="0" xfId="0" applyNumberFormat="1" applyFont="1" applyAlignment="1">
      <alignment horizontal="right" vertical="center"/>
    </xf>
    <xf numFmtId="0" fontId="5" fillId="0" borderId="0" xfId="0" applyFont="1" applyAlignment="1">
      <alignment vertical="center"/>
    </xf>
    <xf numFmtId="49" fontId="8" fillId="0" borderId="0" xfId="0" applyNumberFormat="1" applyFont="1" applyAlignment="1">
      <alignment horizontal="right" vertical="center"/>
    </xf>
    <xf numFmtId="0" fontId="3" fillId="0" borderId="0" xfId="0" applyFont="1" applyAlignment="1">
      <alignment vertical="center"/>
    </xf>
    <xf numFmtId="0" fontId="4" fillId="0" borderId="0" xfId="0" applyFont="1" applyBorder="1" applyAlignment="1">
      <alignment vertical="center"/>
    </xf>
    <xf numFmtId="0" fontId="4"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4" fillId="0" borderId="0" xfId="0" applyFont="1" applyAlignment="1">
      <alignment vertical="center" shrinkToFit="1"/>
    </xf>
    <xf numFmtId="0" fontId="17" fillId="0" borderId="0" xfId="0" applyFont="1" applyAlignment="1">
      <alignment vertical="center"/>
    </xf>
    <xf numFmtId="0" fontId="16" fillId="0" borderId="0" xfId="0" applyFont="1" applyAlignment="1">
      <alignment vertical="center" wrapText="1" readingOrder="1"/>
    </xf>
    <xf numFmtId="0" fontId="67" fillId="0" borderId="0" xfId="8" applyAlignment="1">
      <alignment vertical="center"/>
    </xf>
    <xf numFmtId="0" fontId="17" fillId="0" borderId="0" xfId="8" applyFont="1" applyAlignment="1">
      <alignment vertical="center"/>
    </xf>
    <xf numFmtId="0" fontId="43" fillId="0" borderId="0" xfId="8" applyFont="1" applyAlignment="1">
      <alignment vertical="center" wrapText="1"/>
    </xf>
    <xf numFmtId="0" fontId="17" fillId="0" borderId="0" xfId="13" applyFont="1"/>
    <xf numFmtId="0" fontId="18" fillId="0" borderId="0" xfId="13" applyFont="1" applyAlignment="1">
      <alignment vertical="top"/>
    </xf>
    <xf numFmtId="0" fontId="17" fillId="0" borderId="0" xfId="13" applyFont="1" applyAlignment="1">
      <alignment horizontal="center" vertical="center"/>
    </xf>
    <xf numFmtId="0" fontId="17" fillId="0" borderId="0" xfId="13" applyFont="1" applyAlignment="1">
      <alignment vertical="center"/>
    </xf>
    <xf numFmtId="0" fontId="23" fillId="0" borderId="0" xfId="13" applyFont="1" applyAlignment="1">
      <alignment vertical="center" readingOrder="1"/>
    </xf>
    <xf numFmtId="0" fontId="44" fillId="0" borderId="0" xfId="8" applyFont="1" applyAlignment="1">
      <alignment horizontal="distributed" vertical="center" wrapText="1"/>
    </xf>
    <xf numFmtId="0" fontId="43" fillId="0" borderId="0" xfId="8" applyFont="1" applyAlignment="1">
      <alignment horizontal="right" vertical="center" wrapText="1"/>
    </xf>
    <xf numFmtId="49" fontId="45" fillId="0" borderId="0" xfId="8" applyNumberFormat="1" applyFont="1" applyAlignment="1">
      <alignment horizontal="left" vertical="top" wrapText="1" readingOrder="2"/>
    </xf>
    <xf numFmtId="0" fontId="17" fillId="0" borderId="0" xfId="8" applyFont="1" applyAlignment="1">
      <alignment horizontal="distributed" vertical="center" wrapText="1"/>
    </xf>
    <xf numFmtId="0" fontId="23" fillId="0" borderId="0" xfId="8" applyFont="1" applyAlignment="1">
      <alignment horizontal="distributed" vertical="center" wrapText="1" readingOrder="1"/>
    </xf>
    <xf numFmtId="0" fontId="17" fillId="0" borderId="0" xfId="8" applyFont="1" applyAlignment="1">
      <alignment horizontal="distributed" vertical="center"/>
    </xf>
    <xf numFmtId="0" fontId="16" fillId="0" borderId="0" xfId="8" applyFont="1" applyAlignment="1">
      <alignment horizontal="distributed" vertical="center" wrapText="1" readingOrder="1"/>
    </xf>
    <xf numFmtId="0" fontId="46" fillId="0" borderId="0" xfId="8" applyFont="1" applyAlignment="1">
      <alignment horizontal="justify" readingOrder="2"/>
    </xf>
    <xf numFmtId="0" fontId="67" fillId="0" borderId="0" xfId="8"/>
    <xf numFmtId="0" fontId="47" fillId="0" borderId="0" xfId="8" applyFont="1" applyAlignment="1">
      <alignment horizontal="right" vertical="top" wrapText="1" indent="3" readingOrder="2"/>
    </xf>
    <xf numFmtId="0" fontId="47" fillId="0" borderId="0" xfId="8" applyFont="1" applyAlignment="1">
      <alignment horizontal="distributed" vertical="top" wrapText="1"/>
    </xf>
    <xf numFmtId="0" fontId="18" fillId="0" borderId="0" xfId="8" applyFont="1" applyFill="1" applyAlignment="1">
      <alignment horizontal="distributed" vertical="center"/>
    </xf>
    <xf numFmtId="0" fontId="26" fillId="0" borderId="0" xfId="3" applyFont="1" applyFill="1" applyBorder="1" applyAlignment="1" applyProtection="1">
      <alignment horizontal="distributed" vertical="center"/>
    </xf>
    <xf numFmtId="0" fontId="5" fillId="0" borderId="0" xfId="13"/>
    <xf numFmtId="0" fontId="3" fillId="0" borderId="0" xfId="0" applyFont="1" applyBorder="1" applyAlignment="1">
      <alignment horizontal="center" vertical="center"/>
    </xf>
    <xf numFmtId="165" fontId="4" fillId="0" borderId="0" xfId="0" applyNumberFormat="1" applyFont="1" applyAlignment="1">
      <alignment horizontal="right" vertical="center"/>
    </xf>
    <xf numFmtId="0" fontId="37" fillId="0" borderId="0" xfId="13" applyFont="1"/>
    <xf numFmtId="165" fontId="6" fillId="2" borderId="3" xfId="0" applyNumberFormat="1" applyFont="1" applyFill="1" applyBorder="1" applyAlignment="1">
      <alignment horizontal="center" vertical="center"/>
    </xf>
    <xf numFmtId="165" fontId="6" fillId="2" borderId="1" xfId="0" applyNumberFormat="1" applyFont="1" applyFill="1" applyBorder="1" applyAlignment="1">
      <alignment horizontal="center" vertical="center"/>
    </xf>
    <xf numFmtId="165" fontId="6" fillId="2" borderId="4" xfId="0" applyNumberFormat="1"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 xfId="0" applyFont="1" applyFill="1" applyBorder="1" applyAlignment="1">
      <alignment horizontal="center" vertical="center" wrapText="1"/>
    </xf>
    <xf numFmtId="165" fontId="40" fillId="0" borderId="0" xfId="0" applyNumberFormat="1" applyFont="1" applyAlignment="1">
      <alignment horizontal="right" vertical="center"/>
    </xf>
    <xf numFmtId="49" fontId="3" fillId="0" borderId="0" xfId="0" applyNumberFormat="1" applyFont="1" applyAlignment="1">
      <alignment horizontal="right" vertical="center"/>
    </xf>
    <xf numFmtId="165" fontId="6" fillId="2" borderId="3" xfId="0" applyNumberFormat="1" applyFont="1" applyFill="1" applyBorder="1" applyAlignment="1">
      <alignment vertical="center"/>
    </xf>
    <xf numFmtId="165" fontId="6" fillId="2" borderId="1" xfId="0" applyNumberFormat="1" applyFont="1" applyFill="1" applyBorder="1" applyAlignment="1">
      <alignment vertical="center"/>
    </xf>
    <xf numFmtId="165" fontId="6" fillId="2" borderId="4" xfId="0" applyNumberFormat="1" applyFont="1" applyFill="1" applyBorder="1" applyAlignment="1">
      <alignment vertical="center"/>
    </xf>
    <xf numFmtId="0" fontId="6" fillId="0" borderId="0" xfId="0" applyFont="1" applyBorder="1" applyAlignment="1">
      <alignment horizontal="center" vertical="center"/>
    </xf>
    <xf numFmtId="49" fontId="3" fillId="2" borderId="2" xfId="13" applyNumberFormat="1" applyFont="1" applyFill="1" applyBorder="1" applyAlignment="1">
      <alignment horizontal="center" vertical="top"/>
    </xf>
    <xf numFmtId="49" fontId="3" fillId="2" borderId="1" xfId="13" applyNumberFormat="1" applyFont="1" applyFill="1" applyBorder="1" applyAlignment="1">
      <alignment horizontal="center" vertical="top"/>
    </xf>
    <xf numFmtId="0" fontId="37" fillId="0" borderId="0" xfId="13" applyFont="1" applyAlignment="1">
      <alignment vertical="center"/>
    </xf>
    <xf numFmtId="0" fontId="38" fillId="0" borderId="0" xfId="13" applyFont="1" applyAlignment="1">
      <alignment vertical="center"/>
    </xf>
    <xf numFmtId="0" fontId="38" fillId="0" borderId="0" xfId="13" applyFont="1"/>
    <xf numFmtId="49" fontId="6" fillId="2" borderId="2" xfId="13" applyNumberFormat="1" applyFont="1" applyFill="1" applyBorder="1" applyAlignment="1">
      <alignment horizontal="center" vertical="top"/>
    </xf>
    <xf numFmtId="49" fontId="6" fillId="2" borderId="1" xfId="13" applyNumberFormat="1" applyFont="1" applyFill="1" applyBorder="1" applyAlignment="1">
      <alignment horizontal="center" vertical="top"/>
    </xf>
    <xf numFmtId="49" fontId="3" fillId="2" borderId="1" xfId="13" applyNumberFormat="1" applyFont="1" applyFill="1" applyBorder="1" applyAlignment="1">
      <alignment horizontal="center" vertical="top" readingOrder="2"/>
    </xf>
    <xf numFmtId="0" fontId="10" fillId="0" borderId="0" xfId="0" applyFont="1" applyAlignment="1">
      <alignment vertical="center"/>
    </xf>
    <xf numFmtId="49" fontId="3" fillId="2" borderId="6" xfId="13" applyNumberFormat="1" applyFont="1" applyFill="1" applyBorder="1" applyAlignment="1">
      <alignment horizontal="center" vertical="top" readingOrder="2"/>
    </xf>
    <xf numFmtId="49" fontId="3" fillId="2" borderId="3" xfId="13" applyNumberFormat="1" applyFont="1" applyFill="1" applyBorder="1" applyAlignment="1">
      <alignment horizontal="center" vertical="top" readingOrder="2"/>
    </xf>
    <xf numFmtId="0" fontId="43" fillId="2" borderId="0" xfId="8" applyFont="1" applyFill="1" applyAlignment="1">
      <alignment vertical="center" wrapText="1"/>
    </xf>
    <xf numFmtId="1" fontId="5" fillId="2" borderId="9" xfId="8" applyNumberFormat="1" applyFont="1" applyFill="1" applyBorder="1" applyAlignment="1">
      <alignment horizontal="right" vertical="center" wrapText="1" readingOrder="1"/>
    </xf>
    <xf numFmtId="0" fontId="33" fillId="0" borderId="0" xfId="13" applyFont="1" applyAlignment="1">
      <alignment horizontal="center" vertical="center" wrapText="1"/>
    </xf>
    <xf numFmtId="0" fontId="17" fillId="0" borderId="0" xfId="12" applyFont="1" applyAlignment="1">
      <alignment vertical="center" wrapText="1"/>
    </xf>
    <xf numFmtId="0" fontId="17" fillId="0" borderId="0" xfId="12" applyFont="1" applyAlignment="1">
      <alignment vertical="top" wrapText="1"/>
    </xf>
    <xf numFmtId="0" fontId="17" fillId="0" borderId="0" xfId="8" applyFont="1" applyAlignment="1">
      <alignment vertical="center" wrapText="1"/>
    </xf>
    <xf numFmtId="49" fontId="6" fillId="3" borderId="9" xfId="0" applyNumberFormat="1" applyFont="1" applyFill="1" applyBorder="1" applyAlignment="1">
      <alignment horizontal="center" wrapText="1"/>
    </xf>
    <xf numFmtId="49" fontId="39" fillId="3" borderId="13" xfId="0" applyNumberFormat="1" applyFont="1" applyFill="1" applyBorder="1" applyAlignment="1">
      <alignment horizontal="center" vertical="top" wrapText="1"/>
    </xf>
    <xf numFmtId="49" fontId="11" fillId="3" borderId="13" xfId="0" applyNumberFormat="1" applyFont="1" applyFill="1" applyBorder="1" applyAlignment="1">
      <alignment horizontal="center" vertical="top" wrapText="1"/>
    </xf>
    <xf numFmtId="165" fontId="6" fillId="3" borderId="8" xfId="0" applyNumberFormat="1" applyFont="1" applyFill="1" applyBorder="1" applyAlignment="1">
      <alignment vertical="center"/>
    </xf>
    <xf numFmtId="165" fontId="5" fillId="3" borderId="8" xfId="0" applyNumberFormat="1" applyFont="1" applyFill="1" applyBorder="1" applyAlignment="1">
      <alignment vertical="center"/>
    </xf>
    <xf numFmtId="49" fontId="6" fillId="3" borderId="9" xfId="0" applyNumberFormat="1" applyFont="1" applyFill="1" applyBorder="1" applyAlignment="1">
      <alignment horizontal="center" vertical="center"/>
    </xf>
    <xf numFmtId="0" fontId="11" fillId="3" borderId="1" xfId="0" applyFont="1" applyFill="1" applyBorder="1" applyAlignment="1">
      <alignment horizontal="center" vertical="center" wrapText="1"/>
    </xf>
    <xf numFmtId="165" fontId="6" fillId="3" borderId="1" xfId="0" applyNumberFormat="1" applyFont="1" applyFill="1" applyBorder="1" applyAlignment="1">
      <alignment vertical="center"/>
    </xf>
    <xf numFmtId="0" fontId="39" fillId="3" borderId="2" xfId="0" applyFont="1" applyFill="1" applyBorder="1" applyAlignment="1">
      <alignment horizontal="center" vertical="center" wrapText="1"/>
    </xf>
    <xf numFmtId="165" fontId="6" fillId="3" borderId="2" xfId="0" applyNumberFormat="1" applyFont="1" applyFill="1" applyBorder="1" applyAlignment="1">
      <alignment vertical="center"/>
    </xf>
    <xf numFmtId="165" fontId="6" fillId="3" borderId="2" xfId="0" applyNumberFormat="1" applyFont="1" applyFill="1" applyBorder="1" applyAlignment="1">
      <alignment horizontal="center" vertical="center"/>
    </xf>
    <xf numFmtId="165" fontId="6" fillId="3" borderId="1" xfId="0" applyNumberFormat="1" applyFont="1" applyFill="1" applyBorder="1" applyAlignment="1">
      <alignment horizontal="center" vertical="center"/>
    </xf>
    <xf numFmtId="0" fontId="39" fillId="3" borderId="1" xfId="0" applyFont="1" applyFill="1" applyBorder="1" applyAlignment="1">
      <alignment horizontal="center" vertical="center" wrapText="1"/>
    </xf>
    <xf numFmtId="0" fontId="39" fillId="3" borderId="6" xfId="0" applyFont="1" applyFill="1" applyBorder="1" applyAlignment="1">
      <alignment horizontal="center" vertical="center" wrapText="1"/>
    </xf>
    <xf numFmtId="165" fontId="6" fillId="3" borderId="6" xfId="0" applyNumberFormat="1" applyFont="1" applyFill="1" applyBorder="1" applyAlignment="1">
      <alignment vertical="center"/>
    </xf>
    <xf numFmtId="165" fontId="6" fillId="3" borderId="6" xfId="0" applyNumberFormat="1" applyFont="1" applyFill="1" applyBorder="1" applyAlignment="1">
      <alignment horizontal="center" vertical="center"/>
    </xf>
    <xf numFmtId="49" fontId="10" fillId="3" borderId="13" xfId="0" applyNumberFormat="1" applyFont="1" applyFill="1" applyBorder="1" applyAlignment="1">
      <alignment horizontal="center" vertical="center"/>
    </xf>
    <xf numFmtId="49" fontId="35" fillId="3" borderId="13" xfId="0" applyNumberFormat="1" applyFont="1" applyFill="1" applyBorder="1" applyAlignment="1">
      <alignment horizontal="center" vertical="center"/>
    </xf>
    <xf numFmtId="1" fontId="5" fillId="3" borderId="9" xfId="8" applyNumberFormat="1" applyFont="1" applyFill="1" applyBorder="1" applyAlignment="1">
      <alignment horizontal="right" vertical="center" wrapText="1" readingOrder="1"/>
    </xf>
    <xf numFmtId="1" fontId="6" fillId="3" borderId="9" xfId="8" applyNumberFormat="1" applyFont="1" applyFill="1" applyBorder="1" applyAlignment="1">
      <alignment horizontal="right" vertical="center" wrapText="1" readingOrder="1"/>
    </xf>
    <xf numFmtId="0" fontId="10" fillId="3" borderId="13" xfId="8" applyFont="1" applyFill="1" applyBorder="1" applyAlignment="1">
      <alignment horizontal="center" vertical="center" wrapText="1"/>
    </xf>
    <xf numFmtId="49" fontId="6" fillId="3" borderId="9" xfId="0" applyNumberFormat="1" applyFont="1" applyFill="1" applyBorder="1" applyAlignment="1">
      <alignment horizontal="center"/>
    </xf>
    <xf numFmtId="49" fontId="10" fillId="3" borderId="13" xfId="0" applyNumberFormat="1" applyFont="1" applyFill="1" applyBorder="1" applyAlignment="1">
      <alignment horizontal="center" vertical="top"/>
    </xf>
    <xf numFmtId="0" fontId="68" fillId="5" borderId="0" xfId="8" applyFont="1" applyFill="1" applyAlignment="1">
      <alignment horizontal="distributed" vertical="center" wrapText="1"/>
    </xf>
    <xf numFmtId="0" fontId="68" fillId="5" borderId="0" xfId="8" applyFont="1" applyFill="1" applyAlignment="1">
      <alignment vertical="center"/>
    </xf>
    <xf numFmtId="0" fontId="69" fillId="0" borderId="0" xfId="13" applyFont="1"/>
    <xf numFmtId="0" fontId="69" fillId="0" borderId="0" xfId="8" applyFont="1" applyAlignment="1">
      <alignment horizontal="distributed" vertical="center" wrapText="1"/>
    </xf>
    <xf numFmtId="0" fontId="69" fillId="0" borderId="0" xfId="8" applyFont="1" applyAlignment="1">
      <alignment vertical="center"/>
    </xf>
    <xf numFmtId="165" fontId="4" fillId="0" borderId="0" xfId="0" applyNumberFormat="1" applyFont="1" applyAlignment="1">
      <alignment vertical="center"/>
    </xf>
    <xf numFmtId="0" fontId="5" fillId="0" borderId="0" xfId="13" applyAlignment="1"/>
    <xf numFmtId="0" fontId="17" fillId="0" borderId="0" xfId="13" applyFont="1" applyAlignment="1"/>
    <xf numFmtId="0" fontId="70" fillId="0" borderId="0" xfId="13" applyFont="1"/>
    <xf numFmtId="0" fontId="70" fillId="0" borderId="0" xfId="8" applyFont="1" applyAlignment="1">
      <alignment horizontal="distributed" vertical="center" wrapText="1"/>
    </xf>
    <xf numFmtId="0" fontId="70" fillId="0" borderId="0" xfId="8" applyFont="1" applyAlignment="1">
      <alignment vertical="center"/>
    </xf>
    <xf numFmtId="0" fontId="59" fillId="0" borderId="0" xfId="13" applyFont="1"/>
    <xf numFmtId="0" fontId="59" fillId="0" borderId="0" xfId="8" applyFont="1" applyAlignment="1">
      <alignment horizontal="distributed" vertical="center" wrapText="1"/>
    </xf>
    <xf numFmtId="0" fontId="59" fillId="0" borderId="0" xfId="8" applyFont="1" applyAlignment="1">
      <alignment vertical="center"/>
    </xf>
    <xf numFmtId="0" fontId="5" fillId="0" borderId="0" xfId="13" applyFont="1"/>
    <xf numFmtId="0" fontId="5" fillId="0" borderId="0" xfId="8" applyFont="1" applyAlignment="1">
      <alignment horizontal="distributed" vertical="center" wrapText="1"/>
    </xf>
    <xf numFmtId="0" fontId="5" fillId="0" borderId="0" xfId="8" applyFont="1" applyAlignment="1">
      <alignment vertical="center"/>
    </xf>
    <xf numFmtId="0" fontId="8" fillId="0" borderId="0" xfId="13" applyFont="1"/>
    <xf numFmtId="0" fontId="8" fillId="0" borderId="0" xfId="8" applyFont="1" applyAlignment="1">
      <alignment horizontal="distributed" vertical="center" wrapText="1"/>
    </xf>
    <xf numFmtId="0" fontId="8" fillId="0" borderId="0" xfId="8" applyFont="1" applyAlignment="1">
      <alignment vertical="center"/>
    </xf>
    <xf numFmtId="0" fontId="71" fillId="0" borderId="0" xfId="0" applyFont="1" applyAlignment="1">
      <alignment vertical="center"/>
    </xf>
    <xf numFmtId="0" fontId="71" fillId="0" borderId="0" xfId="0" applyFont="1" applyAlignment="1">
      <alignment horizontal="left" vertical="center"/>
    </xf>
    <xf numFmtId="0" fontId="72" fillId="0" borderId="0" xfId="0" applyFont="1" applyAlignment="1">
      <alignment vertical="center"/>
    </xf>
    <xf numFmtId="0" fontId="10" fillId="0" borderId="0" xfId="8" applyFont="1" applyAlignment="1">
      <alignment horizontal="center" vertical="center" wrapText="1"/>
    </xf>
    <xf numFmtId="49" fontId="3" fillId="0" borderId="0" xfId="6" applyNumberFormat="1" applyFont="1" applyAlignment="1">
      <alignment horizontal="right" vertical="center"/>
    </xf>
    <xf numFmtId="49" fontId="6" fillId="3" borderId="8" xfId="6" applyNumberFormat="1" applyFont="1" applyFill="1" applyBorder="1" applyAlignment="1">
      <alignment horizontal="center"/>
    </xf>
    <xf numFmtId="49" fontId="6" fillId="3" borderId="8" xfId="6" applyNumberFormat="1" applyFont="1" applyFill="1" applyBorder="1" applyAlignment="1">
      <alignment horizontal="center" wrapText="1"/>
    </xf>
    <xf numFmtId="49" fontId="11" fillId="3" borderId="12" xfId="6" applyNumberFormat="1" applyFont="1" applyFill="1" applyBorder="1" applyAlignment="1">
      <alignment horizontal="center" vertical="top" wrapText="1"/>
    </xf>
    <xf numFmtId="0" fontId="67" fillId="0" borderId="0" xfId="9" applyAlignment="1">
      <alignment vertical="center"/>
    </xf>
    <xf numFmtId="0" fontId="42" fillId="3" borderId="5" xfId="13" applyFont="1" applyFill="1" applyBorder="1" applyAlignment="1">
      <alignment horizontal="center" vertical="center" wrapText="1"/>
    </xf>
    <xf numFmtId="0" fontId="41" fillId="3" borderId="5" xfId="13" applyFont="1" applyFill="1" applyBorder="1" applyAlignment="1">
      <alignment horizontal="center" vertical="center" wrapText="1"/>
    </xf>
    <xf numFmtId="49" fontId="6" fillId="3" borderId="1" xfId="13" applyNumberFormat="1" applyFont="1" applyFill="1" applyBorder="1" applyAlignment="1">
      <alignment horizontal="center" vertical="top"/>
    </xf>
    <xf numFmtId="49" fontId="3" fillId="3" borderId="1" xfId="13" applyNumberFormat="1" applyFont="1" applyFill="1" applyBorder="1" applyAlignment="1">
      <alignment horizontal="center" vertical="top"/>
    </xf>
    <xf numFmtId="49" fontId="3" fillId="3" borderId="1" xfId="13" applyNumberFormat="1" applyFont="1" applyFill="1" applyBorder="1" applyAlignment="1">
      <alignment horizontal="center" vertical="top" readingOrder="2"/>
    </xf>
    <xf numFmtId="49" fontId="6" fillId="2" borderId="6" xfId="13" applyNumberFormat="1" applyFont="1" applyFill="1" applyBorder="1" applyAlignment="1">
      <alignment horizontal="center" vertical="top"/>
    </xf>
    <xf numFmtId="49" fontId="6" fillId="3" borderId="1" xfId="13" applyNumberFormat="1" applyFont="1" applyFill="1" applyBorder="1" applyAlignment="1">
      <alignment horizontal="center" vertical="center"/>
    </xf>
    <xf numFmtId="49" fontId="6" fillId="2" borderId="1" xfId="13" applyNumberFormat="1" applyFont="1" applyFill="1" applyBorder="1" applyAlignment="1">
      <alignment horizontal="center" vertical="center"/>
    </xf>
    <xf numFmtId="49" fontId="6" fillId="2" borderId="3" xfId="13" applyNumberFormat="1" applyFont="1" applyFill="1" applyBorder="1" applyAlignment="1">
      <alignment horizontal="center" vertical="center"/>
    </xf>
    <xf numFmtId="0" fontId="65" fillId="0" borderId="0" xfId="8" applyFont="1" applyAlignment="1">
      <alignment horizontal="distributed" vertical="center" wrapText="1"/>
    </xf>
    <xf numFmtId="0" fontId="75" fillId="0" borderId="0" xfId="13" applyFont="1" applyAlignment="1">
      <alignment horizontal="distributed" vertical="center" wrapText="1"/>
    </xf>
    <xf numFmtId="0" fontId="75" fillId="0" borderId="0" xfId="8" applyFont="1" applyAlignment="1">
      <alignment horizontal="distributed" vertical="center" wrapText="1"/>
    </xf>
    <xf numFmtId="0" fontId="82" fillId="0" borderId="0" xfId="8" applyFont="1" applyAlignment="1">
      <alignment horizontal="distributed" vertical="center" wrapText="1"/>
    </xf>
    <xf numFmtId="0" fontId="75" fillId="0" borderId="0" xfId="8" applyFont="1" applyAlignment="1">
      <alignment horizontal="distributed" vertical="top" wrapText="1"/>
    </xf>
    <xf numFmtId="0" fontId="17" fillId="0" borderId="0" xfId="6" applyFont="1" applyAlignment="1">
      <alignment vertical="center"/>
    </xf>
    <xf numFmtId="0" fontId="14" fillId="0" borderId="0" xfId="6" applyFont="1" applyAlignment="1">
      <alignment vertical="center"/>
    </xf>
    <xf numFmtId="0" fontId="4" fillId="0" borderId="0" xfId="6" applyFont="1" applyAlignment="1">
      <alignment vertical="center"/>
    </xf>
    <xf numFmtId="0" fontId="5" fillId="0" borderId="0" xfId="6" applyFont="1" applyAlignment="1">
      <alignment vertical="center"/>
    </xf>
    <xf numFmtId="0" fontId="5" fillId="4" borderId="0" xfId="13" applyFill="1" applyAlignment="1"/>
    <xf numFmtId="0" fontId="5" fillId="4" borderId="0" xfId="13" applyFill="1"/>
    <xf numFmtId="0" fontId="5" fillId="4" borderId="0" xfId="13" applyFont="1" applyFill="1"/>
    <xf numFmtId="165" fontId="5" fillId="4" borderId="8" xfId="0" applyNumberFormat="1" applyFont="1" applyFill="1" applyBorder="1" applyAlignment="1">
      <alignment vertical="center"/>
    </xf>
    <xf numFmtId="165" fontId="6" fillId="4" borderId="8" xfId="0" applyNumberFormat="1" applyFont="1" applyFill="1" applyBorder="1" applyAlignment="1">
      <alignment vertical="center"/>
    </xf>
    <xf numFmtId="0" fontId="3" fillId="0" borderId="0" xfId="0" applyFont="1" applyBorder="1" applyAlignment="1">
      <alignment horizontal="center" vertical="center"/>
    </xf>
    <xf numFmtId="49" fontId="3" fillId="0" borderId="0" xfId="0" applyNumberFormat="1" applyFont="1" applyAlignment="1">
      <alignment horizontal="right" vertical="center"/>
    </xf>
    <xf numFmtId="49" fontId="6" fillId="3" borderId="9" xfId="0" applyNumberFormat="1" applyFont="1" applyFill="1" applyBorder="1" applyAlignment="1">
      <alignment horizontal="center" wrapText="1"/>
    </xf>
    <xf numFmtId="0" fontId="3" fillId="0" borderId="0" xfId="6" applyFont="1" applyBorder="1" applyAlignment="1">
      <alignment horizontal="center" vertical="center"/>
    </xf>
    <xf numFmtId="49" fontId="11" fillId="3" borderId="12" xfId="6" applyNumberFormat="1" applyFont="1" applyFill="1" applyBorder="1" applyAlignment="1">
      <alignment horizontal="center" vertical="top" wrapText="1"/>
    </xf>
    <xf numFmtId="49" fontId="6" fillId="3" borderId="8" xfId="6" applyNumberFormat="1" applyFont="1" applyFill="1" applyBorder="1" applyAlignment="1">
      <alignment horizontal="center" wrapText="1"/>
    </xf>
    <xf numFmtId="1" fontId="6" fillId="4" borderId="9" xfId="8" applyNumberFormat="1" applyFont="1" applyFill="1" applyBorder="1" applyAlignment="1">
      <alignment horizontal="right" vertical="center" wrapText="1" readingOrder="1"/>
    </xf>
    <xf numFmtId="0" fontId="6" fillId="4" borderId="2" xfId="8" applyFont="1" applyFill="1" applyBorder="1" applyAlignment="1">
      <alignment horizontal="center" vertical="center" wrapText="1"/>
    </xf>
    <xf numFmtId="0" fontId="6" fillId="2" borderId="2" xfId="13" applyFont="1" applyFill="1" applyBorder="1" applyAlignment="1">
      <alignment horizontal="center" vertical="center" readingOrder="1"/>
    </xf>
    <xf numFmtId="0" fontId="6" fillId="3" borderId="1" xfId="13" applyFont="1" applyFill="1" applyBorder="1" applyAlignment="1">
      <alignment horizontal="center" vertical="center" readingOrder="1"/>
    </xf>
    <xf numFmtId="0" fontId="6" fillId="2" borderId="1" xfId="13" applyFont="1" applyFill="1" applyBorder="1" applyAlignment="1">
      <alignment horizontal="center" vertical="center" readingOrder="1"/>
    </xf>
    <xf numFmtId="0" fontId="6" fillId="2" borderId="3" xfId="13" applyFont="1" applyFill="1" applyBorder="1" applyAlignment="1">
      <alignment horizontal="center" vertical="center" readingOrder="1"/>
    </xf>
    <xf numFmtId="0" fontId="6" fillId="2" borderId="6" xfId="13" applyFont="1" applyFill="1" applyBorder="1" applyAlignment="1">
      <alignment horizontal="center" vertical="center" wrapText="1" readingOrder="1"/>
    </xf>
    <xf numFmtId="0" fontId="4" fillId="0" borderId="0" xfId="0" applyFont="1" applyFill="1" applyAlignment="1">
      <alignment vertical="center"/>
    </xf>
    <xf numFmtId="49" fontId="6" fillId="3" borderId="9" xfId="0" applyNumberFormat="1" applyFont="1" applyFill="1" applyBorder="1" applyAlignment="1">
      <alignment horizontal="center" wrapText="1"/>
    </xf>
    <xf numFmtId="49" fontId="6" fillId="3" borderId="7" xfId="0" applyNumberFormat="1" applyFont="1" applyFill="1" applyBorder="1" applyAlignment="1">
      <alignment horizontal="center"/>
    </xf>
    <xf numFmtId="49" fontId="35" fillId="3" borderId="13" xfId="0" applyNumberFormat="1" applyFont="1" applyFill="1" applyBorder="1" applyAlignment="1">
      <alignment horizontal="center" vertical="top"/>
    </xf>
    <xf numFmtId="0" fontId="3" fillId="0" borderId="0" xfId="0" applyFont="1" applyAlignment="1">
      <alignment horizontal="center" vertical="center"/>
    </xf>
    <xf numFmtId="0" fontId="23" fillId="0" borderId="0" xfId="8" applyFont="1" applyAlignment="1">
      <alignment vertical="center" wrapText="1"/>
    </xf>
    <xf numFmtId="1" fontId="6" fillId="4" borderId="7" xfId="8" applyNumberFormat="1" applyFont="1" applyFill="1" applyBorder="1" applyAlignment="1">
      <alignment horizontal="right" vertical="center" wrapText="1" readingOrder="1"/>
    </xf>
    <xf numFmtId="49" fontId="6" fillId="3" borderId="9" xfId="0" applyNumberFormat="1" applyFont="1" applyFill="1" applyBorder="1" applyAlignment="1">
      <alignment horizontal="center" wrapText="1"/>
    </xf>
    <xf numFmtId="165" fontId="3" fillId="0" borderId="0" xfId="0" applyNumberFormat="1" applyFont="1" applyAlignment="1">
      <alignment vertical="center"/>
    </xf>
    <xf numFmtId="0" fontId="4" fillId="7" borderId="0" xfId="0" applyFont="1" applyFill="1" applyAlignment="1">
      <alignment vertical="center"/>
    </xf>
    <xf numFmtId="164" fontId="0" fillId="0" borderId="0" xfId="57" applyFont="1"/>
    <xf numFmtId="166" fontId="0" fillId="0" borderId="0" xfId="0" applyNumberFormat="1"/>
    <xf numFmtId="0" fontId="45" fillId="0" borderId="0" xfId="8" applyFont="1" applyAlignment="1">
      <alignment horizontal="right" vertical="top" wrapText="1" readingOrder="2"/>
    </xf>
    <xf numFmtId="0" fontId="16" fillId="0" borderId="0" xfId="6" applyFont="1" applyAlignment="1">
      <alignment horizontal="center" vertical="center" wrapText="1" readingOrder="1"/>
    </xf>
    <xf numFmtId="0" fontId="96" fillId="0" borderId="0" xfId="0" applyFont="1" applyAlignment="1">
      <alignment vertical="center"/>
    </xf>
    <xf numFmtId="0" fontId="10" fillId="0" borderId="0" xfId="0" applyFont="1" applyAlignment="1">
      <alignment horizontal="right"/>
    </xf>
    <xf numFmtId="0" fontId="16" fillId="0" borderId="0" xfId="6" applyFont="1" applyAlignment="1">
      <alignment vertical="center" wrapText="1" readingOrder="1"/>
    </xf>
    <xf numFmtId="0" fontId="23" fillId="0" borderId="0" xfId="6" applyFont="1" applyAlignment="1">
      <alignment vertical="center" wrapText="1" readingOrder="1"/>
    </xf>
    <xf numFmtId="0" fontId="17" fillId="0" borderId="0" xfId="6" applyFont="1" applyAlignment="1">
      <alignment vertical="center" wrapText="1"/>
    </xf>
    <xf numFmtId="0" fontId="44" fillId="0" borderId="0" xfId="6" applyFont="1" applyAlignment="1">
      <alignment vertical="center" wrapText="1"/>
    </xf>
    <xf numFmtId="0" fontId="19" fillId="0" borderId="0" xfId="6" applyFont="1" applyAlignment="1">
      <alignment horizontal="center" vertical="center" wrapText="1"/>
    </xf>
    <xf numFmtId="0" fontId="69" fillId="0" borderId="0" xfId="6" applyFont="1" applyAlignment="1">
      <alignment vertical="center" wrapText="1"/>
    </xf>
    <xf numFmtId="0" fontId="68" fillId="5" borderId="0" xfId="6" applyFont="1" applyFill="1" applyAlignment="1">
      <alignment vertical="center" wrapText="1"/>
    </xf>
    <xf numFmtId="0" fontId="8" fillId="0" borderId="0" xfId="6" applyFont="1" applyAlignment="1">
      <alignment vertical="center" wrapText="1"/>
    </xf>
    <xf numFmtId="0" fontId="70" fillId="0" borderId="0" xfId="6" applyFont="1" applyAlignment="1">
      <alignment vertical="center" wrapText="1"/>
    </xf>
    <xf numFmtId="0" fontId="5" fillId="0" borderId="0" xfId="6" applyFont="1" applyAlignment="1">
      <alignment vertical="center" wrapText="1"/>
    </xf>
    <xf numFmtId="0" fontId="59" fillId="0" borderId="0" xfId="6" applyFont="1" applyAlignment="1">
      <alignment vertical="center" wrapText="1"/>
    </xf>
    <xf numFmtId="0" fontId="42" fillId="3" borderId="5" xfId="13" applyFont="1" applyFill="1" applyBorder="1" applyAlignment="1">
      <alignment horizontal="center" vertical="center" wrapText="1" readingOrder="2"/>
    </xf>
    <xf numFmtId="0" fontId="41" fillId="3" borderId="5" xfId="13" applyFont="1" applyFill="1" applyBorder="1" applyAlignment="1">
      <alignment horizontal="center" vertical="center" wrapText="1" readingOrder="1"/>
    </xf>
    <xf numFmtId="0" fontId="41" fillId="3" borderId="5" xfId="13" applyFont="1" applyFill="1" applyBorder="1" applyAlignment="1">
      <alignment horizontal="center" vertical="center" wrapText="1" readingOrder="2"/>
    </xf>
    <xf numFmtId="49" fontId="6" fillId="3" borderId="6" xfId="13" applyNumberFormat="1" applyFont="1" applyFill="1" applyBorder="1" applyAlignment="1">
      <alignment horizontal="center" vertical="center"/>
    </xf>
    <xf numFmtId="0" fontId="6" fillId="3" borderId="6" xfId="13" applyFont="1" applyFill="1" applyBorder="1" applyAlignment="1">
      <alignment horizontal="center" vertical="center" readingOrder="1"/>
    </xf>
    <xf numFmtId="49" fontId="3" fillId="3" borderId="6" xfId="13" applyNumberFormat="1" applyFont="1" applyFill="1" applyBorder="1" applyAlignment="1">
      <alignment horizontal="center" vertical="top" readingOrder="2"/>
    </xf>
    <xf numFmtId="49" fontId="18" fillId="0" borderId="0" xfId="8" applyNumberFormat="1" applyFont="1" applyAlignment="1">
      <alignment horizontal="right" vertical="top" wrapText="1" readingOrder="2"/>
    </xf>
    <xf numFmtId="0" fontId="17" fillId="0" borderId="0" xfId="8" applyFont="1" applyAlignment="1">
      <alignment horizontal="left" vertical="top" wrapText="1" readingOrder="1"/>
    </xf>
    <xf numFmtId="0" fontId="17" fillId="0" borderId="0" xfId="8" applyFont="1" applyAlignment="1">
      <alignment horizontal="right" vertical="center" wrapText="1"/>
    </xf>
    <xf numFmtId="0" fontId="17" fillId="0" borderId="0" xfId="8" applyFont="1" applyAlignment="1">
      <alignment horizontal="distributed" vertical="top" wrapText="1"/>
    </xf>
    <xf numFmtId="0" fontId="23" fillId="0" borderId="0" xfId="8" applyFont="1" applyAlignment="1">
      <alignment horizontal="left" vertical="top" wrapText="1" indent="2"/>
    </xf>
    <xf numFmtId="0" fontId="23" fillId="0" borderId="0" xfId="8" applyFont="1" applyAlignment="1">
      <alignment vertical="top" wrapText="1"/>
    </xf>
    <xf numFmtId="0" fontId="23" fillId="2" borderId="0" xfId="8" applyFont="1" applyFill="1" applyAlignment="1">
      <alignment vertical="center" wrapText="1"/>
    </xf>
    <xf numFmtId="1" fontId="6" fillId="2" borderId="9" xfId="8" applyNumberFormat="1" applyFont="1" applyFill="1" applyBorder="1" applyAlignment="1">
      <alignment horizontal="right" vertical="center" wrapText="1" readingOrder="1"/>
    </xf>
    <xf numFmtId="0" fontId="6" fillId="4" borderId="7" xfId="8" applyFont="1" applyFill="1" applyBorder="1" applyAlignment="1">
      <alignment horizontal="center" vertical="center" wrapText="1"/>
    </xf>
    <xf numFmtId="49" fontId="35" fillId="3" borderId="9" xfId="8" applyNumberFormat="1" applyFont="1" applyFill="1" applyBorder="1" applyAlignment="1">
      <alignment horizontal="center" vertical="center" wrapText="1"/>
    </xf>
    <xf numFmtId="49" fontId="35" fillId="0" borderId="9" xfId="8" applyNumberFormat="1" applyFont="1" applyFill="1" applyBorder="1" applyAlignment="1">
      <alignment horizontal="center" vertical="center" wrapText="1"/>
    </xf>
    <xf numFmtId="49" fontId="35" fillId="3" borderId="13" xfId="8" applyNumberFormat="1" applyFont="1" applyFill="1" applyBorder="1" applyAlignment="1">
      <alignment horizontal="center" vertical="center" wrapText="1"/>
    </xf>
    <xf numFmtId="0" fontId="6" fillId="2" borderId="0" xfId="0" applyFont="1" applyFill="1" applyAlignment="1">
      <alignment vertical="center"/>
    </xf>
    <xf numFmtId="0" fontId="95" fillId="3" borderId="25" xfId="8" applyFont="1" applyFill="1" applyBorder="1" applyAlignment="1">
      <alignment horizontal="right" vertical="center" wrapText="1"/>
    </xf>
    <xf numFmtId="49" fontId="35" fillId="0" borderId="40" xfId="8" applyNumberFormat="1" applyFont="1" applyFill="1" applyBorder="1" applyAlignment="1">
      <alignment vertical="center" wrapText="1"/>
    </xf>
    <xf numFmtId="1" fontId="6" fillId="7" borderId="5" xfId="8" applyNumberFormat="1" applyFont="1" applyFill="1" applyBorder="1" applyAlignment="1">
      <alignment horizontal="right" vertical="center" wrapText="1" readingOrder="1"/>
    </xf>
    <xf numFmtId="0" fontId="10" fillId="0" borderId="0" xfId="0" applyFont="1" applyFill="1" applyAlignment="1">
      <alignment vertical="center"/>
    </xf>
    <xf numFmtId="0" fontId="5" fillId="0" borderId="0" xfId="0" applyFont="1" applyFill="1" applyAlignment="1">
      <alignment vertical="center"/>
    </xf>
    <xf numFmtId="0" fontId="55" fillId="0" borderId="0" xfId="8" applyFont="1" applyAlignment="1">
      <alignment horizontal="left" vertical="center" wrapText="1" indent="11" readingOrder="2"/>
    </xf>
    <xf numFmtId="0" fontId="57" fillId="0" borderId="0" xfId="8" applyFont="1" applyAlignment="1">
      <alignment horizontal="left" vertical="center" wrapText="1" readingOrder="2"/>
    </xf>
    <xf numFmtId="0" fontId="57" fillId="0" borderId="0" xfId="8" applyFont="1" applyAlignment="1">
      <alignment horizontal="left" vertical="center" readingOrder="2"/>
    </xf>
    <xf numFmtId="0" fontId="45" fillId="0" borderId="0" xfId="8" applyFont="1" applyAlignment="1">
      <alignment horizontal="right" vertical="top" wrapText="1" readingOrder="2"/>
    </xf>
    <xf numFmtId="0" fontId="98" fillId="0" borderId="0" xfId="0" applyFont="1" applyAlignment="1">
      <alignment horizontal="right" vertical="center"/>
    </xf>
    <xf numFmtId="0" fontId="17" fillId="0" borderId="0" xfId="8" applyFont="1" applyAlignment="1">
      <alignment horizontal="left" vertical="top" wrapText="1" readingOrder="1"/>
    </xf>
    <xf numFmtId="1" fontId="5" fillId="3" borderId="13" xfId="8" applyNumberFormat="1" applyFont="1" applyFill="1" applyBorder="1" applyAlignment="1">
      <alignment horizontal="right" vertical="center" wrapText="1" readingOrder="1"/>
    </xf>
    <xf numFmtId="0" fontId="95" fillId="3" borderId="0" xfId="8" applyFont="1" applyFill="1" applyBorder="1" applyAlignment="1">
      <alignment horizontal="right" vertical="center" wrapText="1"/>
    </xf>
    <xf numFmtId="0" fontId="10" fillId="0" borderId="0" xfId="0" applyFont="1"/>
    <xf numFmtId="0" fontId="5" fillId="0" borderId="0" xfId="0" applyFont="1" applyAlignment="1">
      <alignment horizontal="right" vertical="center"/>
    </xf>
    <xf numFmtId="0" fontId="10" fillId="3" borderId="0" xfId="0" applyFont="1" applyFill="1"/>
    <xf numFmtId="0" fontId="5" fillId="3" borderId="0" xfId="0" applyFont="1" applyFill="1" applyAlignment="1">
      <alignment horizontal="right" vertical="center"/>
    </xf>
    <xf numFmtId="0" fontId="6" fillId="0" borderId="0" xfId="0" applyFont="1" applyAlignment="1">
      <alignment horizontal="center" vertical="center" wrapText="1"/>
    </xf>
    <xf numFmtId="0" fontId="3" fillId="0" borderId="0" xfId="0" applyFont="1" applyAlignment="1">
      <alignment horizontal="center" vertical="center" wrapText="1"/>
    </xf>
    <xf numFmtId="0" fontId="10" fillId="3" borderId="0" xfId="0" applyFont="1" applyFill="1" applyAlignment="1">
      <alignment vertical="center"/>
    </xf>
    <xf numFmtId="0" fontId="3" fillId="0" borderId="0" xfId="0" applyFont="1" applyAlignment="1">
      <alignment horizontal="center" wrapText="1"/>
    </xf>
    <xf numFmtId="0" fontId="35" fillId="0" borderId="10" xfId="0" applyFont="1" applyBorder="1" applyAlignment="1">
      <alignment wrapText="1"/>
    </xf>
    <xf numFmtId="0" fontId="6" fillId="0" borderId="10" xfId="0" applyFont="1" applyBorder="1" applyAlignment="1">
      <alignment wrapText="1"/>
    </xf>
    <xf numFmtId="49" fontId="10" fillId="3" borderId="13" xfId="0" applyNumberFormat="1" applyFont="1" applyFill="1" applyBorder="1" applyAlignment="1">
      <alignment horizontal="center" vertical="top" wrapText="1"/>
    </xf>
    <xf numFmtId="49" fontId="6" fillId="0" borderId="1" xfId="13" applyNumberFormat="1" applyFont="1" applyFill="1" applyBorder="1" applyAlignment="1">
      <alignment horizontal="center" vertical="center"/>
    </xf>
    <xf numFmtId="0" fontId="6" fillId="0" borderId="1" xfId="13" applyFont="1" applyFill="1" applyBorder="1" applyAlignment="1">
      <alignment horizontal="center" vertical="center" readingOrder="1"/>
    </xf>
    <xf numFmtId="0" fontId="5" fillId="0" borderId="0" xfId="0" applyFont="1" applyFill="1" applyAlignment="1">
      <alignment horizontal="right" vertical="center"/>
    </xf>
    <xf numFmtId="49" fontId="3" fillId="0" borderId="1" xfId="13" applyNumberFormat="1" applyFont="1" applyFill="1" applyBorder="1" applyAlignment="1">
      <alignment horizontal="center" vertical="top" readingOrder="2"/>
    </xf>
    <xf numFmtId="0" fontId="17" fillId="0" borderId="0" xfId="13" applyFont="1" applyFill="1" applyAlignment="1">
      <alignment horizontal="center" vertical="center"/>
    </xf>
    <xf numFmtId="0" fontId="10" fillId="3" borderId="0" xfId="0" applyFont="1" applyFill="1" applyBorder="1" applyAlignment="1">
      <alignment vertical="center"/>
    </xf>
    <xf numFmtId="0" fontId="5" fillId="3" borderId="0" xfId="0" applyFont="1" applyFill="1" applyBorder="1" applyAlignment="1">
      <alignment horizontal="right" vertical="center"/>
    </xf>
    <xf numFmtId="0" fontId="10" fillId="3" borderId="10" xfId="0" applyFont="1" applyFill="1" applyBorder="1" applyAlignment="1">
      <alignment vertical="center"/>
    </xf>
    <xf numFmtId="0" fontId="5" fillId="3" borderId="10" xfId="0" applyFont="1" applyFill="1" applyBorder="1" applyAlignment="1">
      <alignment horizontal="right" vertical="center"/>
    </xf>
    <xf numFmtId="0" fontId="43" fillId="0" borderId="0" xfId="8" applyFont="1" applyFill="1" applyAlignment="1">
      <alignment vertical="center" wrapText="1"/>
    </xf>
    <xf numFmtId="1" fontId="5" fillId="0" borderId="9" xfId="8" applyNumberFormat="1" applyFont="1" applyFill="1" applyBorder="1" applyAlignment="1">
      <alignment horizontal="right" vertical="center" wrapText="1" readingOrder="1"/>
    </xf>
    <xf numFmtId="1" fontId="43" fillId="0" borderId="0" xfId="8" applyNumberFormat="1" applyFont="1" applyAlignment="1">
      <alignment vertical="center" wrapText="1"/>
    </xf>
    <xf numFmtId="165" fontId="6" fillId="0" borderId="14" xfId="0" applyNumberFormat="1" applyFont="1" applyFill="1" applyBorder="1" applyAlignment="1">
      <alignment vertical="center"/>
    </xf>
    <xf numFmtId="165" fontId="6" fillId="0" borderId="42" xfId="0" applyNumberFormat="1" applyFont="1" applyFill="1" applyBorder="1" applyAlignment="1">
      <alignment vertical="center"/>
    </xf>
    <xf numFmtId="165" fontId="6" fillId="0" borderId="43" xfId="0" applyNumberFormat="1" applyFont="1" applyFill="1" applyBorder="1" applyAlignment="1">
      <alignment vertical="center"/>
    </xf>
    <xf numFmtId="165" fontId="6" fillId="0" borderId="14" xfId="0" applyNumberFormat="1" applyFont="1" applyFill="1" applyBorder="1" applyAlignment="1">
      <alignment horizontal="right" vertical="center"/>
    </xf>
    <xf numFmtId="164" fontId="6" fillId="0" borderId="14" xfId="57" applyFont="1" applyFill="1" applyBorder="1" applyAlignment="1">
      <alignment horizontal="right" vertical="center"/>
    </xf>
    <xf numFmtId="49" fontId="6" fillId="0" borderId="0" xfId="0" applyNumberFormat="1" applyFont="1" applyAlignment="1">
      <alignment vertical="center"/>
    </xf>
    <xf numFmtId="0" fontId="30" fillId="0" borderId="25" xfId="8" applyFont="1" applyFill="1" applyBorder="1" applyAlignment="1">
      <alignment vertical="center" wrapText="1"/>
    </xf>
    <xf numFmtId="0" fontId="27" fillId="0" borderId="0" xfId="8" applyFont="1" applyAlignment="1">
      <alignment vertical="center" wrapText="1"/>
    </xf>
    <xf numFmtId="167" fontId="3" fillId="0" borderId="0" xfId="57" applyNumberFormat="1" applyFont="1" applyAlignment="1">
      <alignment vertical="center"/>
    </xf>
    <xf numFmtId="49" fontId="10" fillId="0" borderId="9" xfId="8" applyNumberFormat="1" applyFont="1" applyFill="1" applyBorder="1" applyAlignment="1">
      <alignment horizontal="center" vertical="center" wrapText="1"/>
    </xf>
    <xf numFmtId="49" fontId="10" fillId="3" borderId="9" xfId="8" applyNumberFormat="1" applyFont="1" applyFill="1" applyBorder="1" applyAlignment="1">
      <alignment horizontal="center" vertical="center" wrapText="1"/>
    </xf>
    <xf numFmtId="0" fontId="10" fillId="0" borderId="0" xfId="0" applyFont="1" applyAlignment="1">
      <alignment horizontal="center" vertical="center"/>
    </xf>
    <xf numFmtId="49" fontId="6" fillId="0" borderId="0" xfId="0" applyNumberFormat="1" applyFont="1" applyAlignment="1">
      <alignment horizontal="center" vertical="center"/>
    </xf>
    <xf numFmtId="0" fontId="71" fillId="0" borderId="0" xfId="0" applyFont="1" applyAlignment="1">
      <alignment horizontal="center" vertical="center"/>
    </xf>
    <xf numFmtId="0" fontId="10" fillId="0" borderId="0" xfId="6" applyFont="1" applyAlignment="1">
      <alignment horizontal="center" vertical="center"/>
    </xf>
    <xf numFmtId="0" fontId="10" fillId="0" borderId="0" xfId="0" applyFont="1" applyFill="1" applyAlignment="1">
      <alignment horizontal="center" vertical="center"/>
    </xf>
    <xf numFmtId="0" fontId="0" fillId="0" borderId="0" xfId="0" applyAlignment="1">
      <alignment horizontal="center"/>
    </xf>
    <xf numFmtId="49" fontId="35" fillId="3" borderId="13" xfId="0" applyNumberFormat="1" applyFont="1" applyFill="1" applyBorder="1" applyAlignment="1">
      <alignment horizontal="center" vertical="top"/>
    </xf>
    <xf numFmtId="0" fontId="6" fillId="3" borderId="7" xfId="8" applyFont="1" applyFill="1" applyBorder="1" applyAlignment="1">
      <alignment horizontal="center" vertical="center" wrapText="1"/>
    </xf>
    <xf numFmtId="1" fontId="6" fillId="4" borderId="5" xfId="8" applyNumberFormat="1" applyFont="1" applyFill="1" applyBorder="1" applyAlignment="1">
      <alignment horizontal="right" vertical="center" wrapText="1" readingOrder="1"/>
    </xf>
    <xf numFmtId="0" fontId="35" fillId="9" borderId="44" xfId="0" applyFont="1" applyFill="1" applyBorder="1" applyAlignment="1">
      <alignment horizontal="center" vertical="center" wrapText="1" readingOrder="1"/>
    </xf>
    <xf numFmtId="0" fontId="35" fillId="9" borderId="45" xfId="0" applyFont="1" applyFill="1" applyBorder="1" applyAlignment="1">
      <alignment horizontal="left" vertical="center" wrapText="1" readingOrder="1"/>
    </xf>
    <xf numFmtId="0" fontId="10" fillId="0" borderId="44" xfId="0" applyFont="1" applyBorder="1" applyAlignment="1">
      <alignment horizontal="center" vertical="center" wrapText="1" readingOrder="1"/>
    </xf>
    <xf numFmtId="0" fontId="10" fillId="0" borderId="45" xfId="0" applyFont="1" applyBorder="1" applyAlignment="1">
      <alignment horizontal="left" vertical="center" wrapText="1" readingOrder="1"/>
    </xf>
    <xf numFmtId="0" fontId="10" fillId="9" borderId="44" xfId="0" applyFont="1" applyFill="1" applyBorder="1" applyAlignment="1">
      <alignment horizontal="center" vertical="center" wrapText="1" readingOrder="1"/>
    </xf>
    <xf numFmtId="0" fontId="10" fillId="9" borderId="45" xfId="0" applyFont="1" applyFill="1" applyBorder="1" applyAlignment="1">
      <alignment horizontal="left" vertical="center" wrapText="1" readingOrder="1"/>
    </xf>
    <xf numFmtId="0" fontId="35" fillId="0" borderId="44" xfId="0" applyFont="1" applyBorder="1" applyAlignment="1">
      <alignment horizontal="center" vertical="center" wrapText="1" readingOrder="1"/>
    </xf>
    <xf numFmtId="0" fontId="35" fillId="0" borderId="45" xfId="0" applyFont="1" applyBorder="1" applyAlignment="1">
      <alignment horizontal="left" vertical="center" wrapText="1" readingOrder="1"/>
    </xf>
    <xf numFmtId="0" fontId="6" fillId="8" borderId="44" xfId="0" applyFont="1" applyFill="1" applyBorder="1" applyAlignment="1">
      <alignment horizontal="center" vertical="center" wrapText="1" readingOrder="1"/>
    </xf>
    <xf numFmtId="0" fontId="6" fillId="8" borderId="45" xfId="0" applyFont="1" applyFill="1" applyBorder="1" applyAlignment="1">
      <alignment horizontal="left" vertical="center" wrapText="1" readingOrder="1"/>
    </xf>
    <xf numFmtId="1" fontId="6" fillId="0" borderId="9" xfId="8" applyNumberFormat="1" applyFont="1" applyFill="1" applyBorder="1" applyAlignment="1">
      <alignment horizontal="right" vertical="center" wrapText="1" readingOrder="1"/>
    </xf>
    <xf numFmtId="1" fontId="6" fillId="3" borderId="13" xfId="8" applyNumberFormat="1" applyFont="1" applyFill="1" applyBorder="1" applyAlignment="1">
      <alignment horizontal="right" vertical="center" wrapText="1" readingOrder="1"/>
    </xf>
    <xf numFmtId="0" fontId="10" fillId="9" borderId="50" xfId="0" applyFont="1" applyFill="1" applyBorder="1" applyAlignment="1">
      <alignment horizontal="center" vertical="center" wrapText="1" readingOrder="1"/>
    </xf>
    <xf numFmtId="0" fontId="10" fillId="9" borderId="51" xfId="0" applyFont="1" applyFill="1" applyBorder="1" applyAlignment="1">
      <alignment horizontal="left" vertical="center" wrapText="1" readingOrder="1"/>
    </xf>
    <xf numFmtId="0" fontId="9" fillId="8" borderId="47" xfId="0" applyFont="1" applyFill="1" applyBorder="1" applyAlignment="1">
      <alignment horizontal="left" vertical="center" wrapText="1" readingOrder="1"/>
    </xf>
    <xf numFmtId="0" fontId="9" fillId="8" borderId="46" xfId="0" applyFont="1" applyFill="1" applyBorder="1" applyAlignment="1">
      <alignment horizontal="center" vertical="center" wrapText="1" readingOrder="1"/>
    </xf>
    <xf numFmtId="0" fontId="9" fillId="8" borderId="45" xfId="0" applyFont="1" applyFill="1" applyBorder="1" applyAlignment="1">
      <alignment horizontal="left" vertical="center" wrapText="1" readingOrder="1"/>
    </xf>
    <xf numFmtId="0" fontId="9" fillId="8" borderId="44" xfId="0" applyFont="1" applyFill="1" applyBorder="1" applyAlignment="1">
      <alignment horizontal="center" vertical="center" wrapText="1" readingOrder="1"/>
    </xf>
    <xf numFmtId="0" fontId="35" fillId="9" borderId="50" xfId="0" applyFont="1" applyFill="1" applyBorder="1" applyAlignment="1">
      <alignment horizontal="center" vertical="center" wrapText="1" readingOrder="1"/>
    </xf>
    <xf numFmtId="0" fontId="35" fillId="9" borderId="51" xfId="0" applyFont="1" applyFill="1" applyBorder="1" applyAlignment="1">
      <alignment horizontal="left" vertical="center" wrapText="1" readingOrder="1"/>
    </xf>
    <xf numFmtId="0" fontId="10" fillId="4" borderId="44" xfId="0" applyFont="1" applyFill="1" applyBorder="1" applyAlignment="1">
      <alignment horizontal="center" vertical="center" wrapText="1" readingOrder="1"/>
    </xf>
    <xf numFmtId="0" fontId="10" fillId="4" borderId="45" xfId="0" applyFont="1" applyFill="1" applyBorder="1" applyAlignment="1">
      <alignment horizontal="left" vertical="center" wrapText="1" readingOrder="1"/>
    </xf>
    <xf numFmtId="0" fontId="35" fillId="4" borderId="44" xfId="0" applyFont="1" applyFill="1" applyBorder="1" applyAlignment="1">
      <alignment horizontal="center" vertical="center" wrapText="1" readingOrder="1"/>
    </xf>
    <xf numFmtId="0" fontId="35" fillId="4" borderId="45" xfId="0" applyFont="1" applyFill="1" applyBorder="1" applyAlignment="1">
      <alignment horizontal="left" vertical="center" wrapText="1" readingOrder="1"/>
    </xf>
    <xf numFmtId="0" fontId="4" fillId="4" borderId="0" xfId="0" applyFont="1" applyFill="1" applyAlignment="1">
      <alignment vertical="center"/>
    </xf>
    <xf numFmtId="0" fontId="9" fillId="3" borderId="44" xfId="0" applyFont="1" applyFill="1" applyBorder="1" applyAlignment="1">
      <alignment horizontal="center" vertical="center" wrapText="1" readingOrder="1"/>
    </xf>
    <xf numFmtId="0" fontId="9" fillId="3" borderId="45" xfId="0" applyFont="1" applyFill="1" applyBorder="1" applyAlignment="1">
      <alignment horizontal="left" vertical="center" wrapText="1" readingOrder="1"/>
    </xf>
    <xf numFmtId="0" fontId="4" fillId="4" borderId="0" xfId="0" applyFont="1" applyFill="1" applyBorder="1" applyAlignment="1">
      <alignment vertical="center"/>
    </xf>
    <xf numFmtId="0" fontId="35" fillId="3" borderId="44" xfId="0" applyFont="1" applyFill="1" applyBorder="1" applyAlignment="1">
      <alignment horizontal="center" vertical="center" wrapText="1" readingOrder="1"/>
    </xf>
    <xf numFmtId="0" fontId="35" fillId="3" borderId="45" xfId="0" applyFont="1" applyFill="1" applyBorder="1" applyAlignment="1">
      <alignment horizontal="left" vertical="center" wrapText="1" readingOrder="1"/>
    </xf>
    <xf numFmtId="165" fontId="5" fillId="4" borderId="8" xfId="0" applyNumberFormat="1" applyFont="1" applyFill="1" applyBorder="1" applyAlignment="1">
      <alignment horizontal="right" vertical="center"/>
    </xf>
    <xf numFmtId="165" fontId="6" fillId="4" borderId="8" xfId="0" applyNumberFormat="1" applyFont="1" applyFill="1" applyBorder="1" applyAlignment="1">
      <alignment horizontal="right" vertical="center"/>
    </xf>
    <xf numFmtId="165" fontId="5" fillId="3" borderId="8" xfId="0" applyNumberFormat="1" applyFont="1" applyFill="1" applyBorder="1" applyAlignment="1">
      <alignment horizontal="right" vertical="center"/>
    </xf>
    <xf numFmtId="165" fontId="6" fillId="3" borderId="8" xfId="0" applyNumberFormat="1" applyFont="1" applyFill="1" applyBorder="1" applyAlignment="1">
      <alignment horizontal="right" vertical="center"/>
    </xf>
    <xf numFmtId="0" fontId="35" fillId="3" borderId="5" xfId="0" applyFont="1" applyFill="1" applyBorder="1" applyAlignment="1">
      <alignment horizontal="center" vertical="center" wrapText="1"/>
    </xf>
    <xf numFmtId="49" fontId="35" fillId="3" borderId="5" xfId="0" applyNumberFormat="1" applyFont="1" applyFill="1" applyBorder="1" applyAlignment="1">
      <alignment horizontal="center" vertical="center"/>
    </xf>
    <xf numFmtId="0" fontId="9" fillId="9" borderId="54" xfId="0" applyFont="1" applyFill="1" applyBorder="1" applyAlignment="1">
      <alignment horizontal="center" vertical="center" wrapText="1" readingOrder="2"/>
    </xf>
    <xf numFmtId="0" fontId="9" fillId="9" borderId="48" xfId="0" applyFont="1" applyFill="1" applyBorder="1" applyAlignment="1">
      <alignment horizontal="center" vertical="center" wrapText="1" readingOrder="2"/>
    </xf>
    <xf numFmtId="0" fontId="9" fillId="9" borderId="55" xfId="0" applyFont="1" applyFill="1" applyBorder="1" applyAlignment="1">
      <alignment horizontal="center" vertical="center" wrapText="1" readingOrder="2"/>
    </xf>
    <xf numFmtId="49" fontId="11" fillId="3" borderId="5"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readingOrder="1"/>
    </xf>
    <xf numFmtId="165" fontId="6" fillId="0" borderId="43" xfId="0" applyNumberFormat="1" applyFont="1" applyFill="1" applyBorder="1" applyAlignment="1">
      <alignment horizontal="right" vertical="center"/>
    </xf>
    <xf numFmtId="164" fontId="5" fillId="4" borderId="8" xfId="57" applyFont="1" applyFill="1" applyBorder="1" applyAlignment="1">
      <alignment horizontal="right" vertical="center"/>
    </xf>
    <xf numFmtId="164" fontId="5" fillId="3" borderId="8" xfId="57" applyFont="1" applyFill="1" applyBorder="1" applyAlignment="1">
      <alignment horizontal="right" vertical="center"/>
    </xf>
    <xf numFmtId="49" fontId="9" fillId="0" borderId="9" xfId="8" applyNumberFormat="1" applyFont="1" applyFill="1" applyBorder="1" applyAlignment="1">
      <alignment horizontal="center" vertical="center" wrapText="1"/>
    </xf>
    <xf numFmtId="0" fontId="35" fillId="9" borderId="44" xfId="0" applyFont="1" applyFill="1" applyBorder="1" applyAlignment="1">
      <alignment horizontal="left" vertical="center" wrapText="1" readingOrder="1"/>
    </xf>
    <xf numFmtId="0" fontId="10" fillId="0" borderId="44" xfId="0" applyFont="1" applyBorder="1" applyAlignment="1">
      <alignment horizontal="left" vertical="center" wrapText="1" readingOrder="1"/>
    </xf>
    <xf numFmtId="0" fontId="10" fillId="9" borderId="44" xfId="0" applyFont="1" applyFill="1" applyBorder="1" applyAlignment="1">
      <alignment horizontal="left" vertical="center" wrapText="1" readingOrder="1"/>
    </xf>
    <xf numFmtId="0" fontId="35" fillId="0" borderId="44" xfId="0" applyFont="1" applyBorder="1" applyAlignment="1">
      <alignment horizontal="left" vertical="center" wrapText="1" readingOrder="1"/>
    </xf>
    <xf numFmtId="0" fontId="9" fillId="0" borderId="44" xfId="0" applyFont="1" applyBorder="1" applyAlignment="1">
      <alignment horizontal="left" vertical="center" wrapText="1" readingOrder="1"/>
    </xf>
    <xf numFmtId="49" fontId="9" fillId="3" borderId="15" xfId="0" applyNumberFormat="1" applyFont="1" applyFill="1" applyBorder="1" applyAlignment="1">
      <alignment horizontal="right" vertical="center"/>
    </xf>
    <xf numFmtId="0" fontId="6" fillId="8" borderId="44" xfId="0" applyFont="1" applyFill="1" applyBorder="1" applyAlignment="1">
      <alignment horizontal="left" vertical="center" wrapText="1" readingOrder="1"/>
    </xf>
    <xf numFmtId="49" fontId="10" fillId="3" borderId="13" xfId="8" applyNumberFormat="1" applyFont="1" applyFill="1" applyBorder="1" applyAlignment="1">
      <alignment horizontal="center" vertical="center" wrapText="1"/>
    </xf>
    <xf numFmtId="0" fontId="10" fillId="9" borderId="50" xfId="0" applyFont="1" applyFill="1" applyBorder="1" applyAlignment="1">
      <alignment horizontal="left" vertical="center" wrapText="1" readingOrder="1"/>
    </xf>
    <xf numFmtId="165" fontId="6" fillId="3" borderId="12" xfId="0" applyNumberFormat="1" applyFont="1" applyFill="1" applyBorder="1" applyAlignment="1">
      <alignment horizontal="right" vertical="center"/>
    </xf>
    <xf numFmtId="165" fontId="5" fillId="3" borderId="12" xfId="0" applyNumberFormat="1" applyFont="1" applyFill="1" applyBorder="1" applyAlignment="1">
      <alignment horizontal="right" vertical="center"/>
    </xf>
    <xf numFmtId="0" fontId="35" fillId="9" borderId="50" xfId="0" applyFont="1" applyFill="1" applyBorder="1" applyAlignment="1">
      <alignment horizontal="left" vertical="center" wrapText="1" readingOrder="1"/>
    </xf>
    <xf numFmtId="0" fontId="6" fillId="8" borderId="56" xfId="0" applyFont="1" applyFill="1" applyBorder="1" applyAlignment="1">
      <alignment horizontal="left" vertical="center" wrapText="1" readingOrder="1"/>
    </xf>
    <xf numFmtId="165" fontId="6" fillId="4" borderId="57" xfId="0" applyNumberFormat="1" applyFont="1" applyFill="1" applyBorder="1" applyAlignment="1">
      <alignment horizontal="right" vertical="center"/>
    </xf>
    <xf numFmtId="49" fontId="35" fillId="3" borderId="1" xfId="8" applyNumberFormat="1" applyFont="1" applyFill="1" applyBorder="1" applyAlignment="1">
      <alignment horizontal="center" vertical="center" wrapText="1"/>
    </xf>
    <xf numFmtId="0" fontId="35" fillId="9" borderId="58" xfId="0" applyFont="1" applyFill="1" applyBorder="1" applyAlignment="1">
      <alignment horizontal="left" vertical="center" wrapText="1" readingOrder="1"/>
    </xf>
    <xf numFmtId="165" fontId="6" fillId="3" borderId="59" xfId="0" applyNumberFormat="1" applyFont="1" applyFill="1" applyBorder="1" applyAlignment="1">
      <alignment horizontal="right" vertical="center"/>
    </xf>
    <xf numFmtId="165" fontId="5" fillId="3" borderId="59" xfId="0" applyNumberFormat="1" applyFont="1" applyFill="1" applyBorder="1" applyAlignment="1">
      <alignment horizontal="right" vertical="center"/>
    </xf>
    <xf numFmtId="49" fontId="10" fillId="0" borderId="1" xfId="8" applyNumberFormat="1" applyFont="1" applyFill="1" applyBorder="1" applyAlignment="1">
      <alignment horizontal="center" vertical="center" wrapText="1"/>
    </xf>
    <xf numFmtId="0" fontId="10" fillId="0" borderId="58" xfId="0" applyFont="1" applyBorder="1" applyAlignment="1">
      <alignment horizontal="left" vertical="center" wrapText="1" readingOrder="1"/>
    </xf>
    <xf numFmtId="165" fontId="6" fillId="4" borderId="59" xfId="0" applyNumberFormat="1" applyFont="1" applyFill="1" applyBorder="1" applyAlignment="1">
      <alignment horizontal="right" vertical="center"/>
    </xf>
    <xf numFmtId="165" fontId="5" fillId="4" borderId="59" xfId="0" applyNumberFormat="1" applyFont="1" applyFill="1" applyBorder="1" applyAlignment="1">
      <alignment horizontal="right" vertical="center"/>
    </xf>
    <xf numFmtId="49" fontId="10" fillId="3" borderId="1" xfId="8" applyNumberFormat="1" applyFont="1" applyFill="1" applyBorder="1" applyAlignment="1">
      <alignment horizontal="center" vertical="center" wrapText="1"/>
    </xf>
    <xf numFmtId="0" fontId="10" fillId="9" borderId="58" xfId="0" applyFont="1" applyFill="1" applyBorder="1" applyAlignment="1">
      <alignment horizontal="left" vertical="center" wrapText="1" readingOrder="1"/>
    </xf>
    <xf numFmtId="49" fontId="35" fillId="0" borderId="1" xfId="8" applyNumberFormat="1" applyFont="1" applyFill="1" applyBorder="1" applyAlignment="1">
      <alignment horizontal="center" vertical="center" wrapText="1"/>
    </xf>
    <xf numFmtId="0" fontId="35" fillId="0" borderId="58" xfId="0" applyFont="1" applyBorder="1" applyAlignment="1">
      <alignment horizontal="left" vertical="center" wrapText="1" readingOrder="1"/>
    </xf>
    <xf numFmtId="49" fontId="9" fillId="0" borderId="1" xfId="8" applyNumberFormat="1" applyFont="1" applyFill="1" applyBorder="1" applyAlignment="1">
      <alignment horizontal="center" vertical="center" wrapText="1"/>
    </xf>
    <xf numFmtId="0" fontId="9" fillId="0" borderId="58" xfId="0" applyFont="1" applyBorder="1" applyAlignment="1">
      <alignment horizontal="left" vertical="center" wrapText="1" readingOrder="1"/>
    </xf>
    <xf numFmtId="49" fontId="10" fillId="0" borderId="6" xfId="8" applyNumberFormat="1" applyFont="1" applyFill="1" applyBorder="1" applyAlignment="1">
      <alignment horizontal="center" vertical="center" wrapText="1"/>
    </xf>
    <xf numFmtId="0" fontId="10" fillId="0" borderId="60" xfId="0" applyFont="1" applyBorder="1" applyAlignment="1">
      <alignment horizontal="left" vertical="center" wrapText="1" readingOrder="1"/>
    </xf>
    <xf numFmtId="165" fontId="6" fillId="4" borderId="61" xfId="0" applyNumberFormat="1" applyFont="1" applyFill="1" applyBorder="1" applyAlignment="1">
      <alignment horizontal="right" vertical="center"/>
    </xf>
    <xf numFmtId="165" fontId="5" fillId="4" borderId="61" xfId="0" applyNumberFormat="1" applyFont="1" applyFill="1" applyBorder="1" applyAlignment="1">
      <alignment horizontal="right" vertical="center"/>
    </xf>
    <xf numFmtId="49" fontId="9" fillId="0" borderId="3" xfId="8" applyNumberFormat="1" applyFont="1" applyFill="1" applyBorder="1" applyAlignment="1">
      <alignment horizontal="center" vertical="center" wrapText="1"/>
    </xf>
    <xf numFmtId="0" fontId="9" fillId="0" borderId="62" xfId="0" applyFont="1" applyBorder="1" applyAlignment="1">
      <alignment horizontal="left" vertical="center" wrapText="1" readingOrder="1"/>
    </xf>
    <xf numFmtId="165" fontId="6" fillId="4" borderId="63" xfId="0" applyNumberFormat="1" applyFont="1" applyFill="1" applyBorder="1" applyAlignment="1">
      <alignment horizontal="right" vertical="center"/>
    </xf>
    <xf numFmtId="165" fontId="5" fillId="4" borderId="63" xfId="0" applyNumberFormat="1" applyFont="1" applyFill="1" applyBorder="1" applyAlignment="1">
      <alignment horizontal="right" vertical="center"/>
    </xf>
    <xf numFmtId="49" fontId="10" fillId="3" borderId="6" xfId="8" applyNumberFormat="1" applyFont="1" applyFill="1" applyBorder="1" applyAlignment="1">
      <alignment horizontal="center" vertical="center" wrapText="1"/>
    </xf>
    <xf numFmtId="0" fontId="10" fillId="9" borderId="60" xfId="0" applyFont="1" applyFill="1" applyBorder="1" applyAlignment="1">
      <alignment horizontal="left" vertical="center" wrapText="1" readingOrder="1"/>
    </xf>
    <xf numFmtId="165" fontId="6" fillId="3" borderId="61" xfId="0" applyNumberFormat="1" applyFont="1" applyFill="1" applyBorder="1" applyAlignment="1">
      <alignment horizontal="right" vertical="center"/>
    </xf>
    <xf numFmtId="165" fontId="5" fillId="3" borderId="61" xfId="0" applyNumberFormat="1" applyFont="1" applyFill="1" applyBorder="1" applyAlignment="1">
      <alignment horizontal="right" vertical="center"/>
    </xf>
    <xf numFmtId="49" fontId="10" fillId="0" borderId="3" xfId="8" applyNumberFormat="1" applyFont="1" applyFill="1" applyBorder="1" applyAlignment="1">
      <alignment horizontal="center" vertical="center" wrapText="1"/>
    </xf>
    <xf numFmtId="0" fontId="10" fillId="0" borderId="62" xfId="0" applyFont="1" applyBorder="1" applyAlignment="1">
      <alignment horizontal="left" vertical="center" wrapText="1" readingOrder="1"/>
    </xf>
    <xf numFmtId="49" fontId="35" fillId="0" borderId="3" xfId="8" applyNumberFormat="1" applyFont="1" applyFill="1" applyBorder="1" applyAlignment="1">
      <alignment horizontal="center" vertical="center" wrapText="1"/>
    </xf>
    <xf numFmtId="0" fontId="35" fillId="0" borderId="62" xfId="0" applyFont="1" applyBorder="1" applyAlignment="1">
      <alignment horizontal="left" vertical="center" wrapText="1" readingOrder="1"/>
    </xf>
    <xf numFmtId="165" fontId="6" fillId="4" borderId="14" xfId="0" applyNumberFormat="1" applyFont="1" applyFill="1" applyBorder="1" applyAlignment="1">
      <alignment horizontal="right" vertical="center"/>
    </xf>
    <xf numFmtId="165" fontId="6" fillId="3" borderId="14" xfId="0" applyNumberFormat="1" applyFont="1" applyFill="1" applyBorder="1" applyAlignment="1">
      <alignment horizontal="right" vertical="center"/>
    </xf>
    <xf numFmtId="165" fontId="6" fillId="3" borderId="42" xfId="0" applyNumberFormat="1" applyFont="1" applyFill="1" applyBorder="1" applyAlignment="1">
      <alignment horizontal="right" vertical="center"/>
    </xf>
    <xf numFmtId="165" fontId="6" fillId="3" borderId="43" xfId="0" applyNumberFormat="1" applyFont="1" applyFill="1" applyBorder="1" applyAlignment="1">
      <alignment horizontal="right" vertical="center"/>
    </xf>
    <xf numFmtId="49" fontId="5" fillId="3" borderId="5" xfId="6" applyNumberFormat="1" applyFont="1" applyFill="1" applyBorder="1" applyAlignment="1">
      <alignment horizontal="center" vertical="center"/>
    </xf>
    <xf numFmtId="49" fontId="35" fillId="3" borderId="6" xfId="8" applyNumberFormat="1" applyFont="1" applyFill="1" applyBorder="1" applyAlignment="1">
      <alignment horizontal="center" vertical="center" wrapText="1"/>
    </xf>
    <xf numFmtId="0" fontId="35" fillId="9" borderId="60" xfId="0" applyFont="1" applyFill="1" applyBorder="1" applyAlignment="1">
      <alignment horizontal="left" vertical="center" wrapText="1" readingOrder="1"/>
    </xf>
    <xf numFmtId="164" fontId="5" fillId="4" borderId="63" xfId="57" applyFont="1" applyFill="1" applyBorder="1" applyAlignment="1">
      <alignment horizontal="right" vertical="center"/>
    </xf>
    <xf numFmtId="164" fontId="5" fillId="3" borderId="59" xfId="57" applyFont="1" applyFill="1" applyBorder="1" applyAlignment="1">
      <alignment horizontal="right" vertical="center"/>
    </xf>
    <xf numFmtId="164" fontId="5" fillId="4" borderId="59" xfId="57" applyFont="1" applyFill="1" applyBorder="1" applyAlignment="1">
      <alignment horizontal="right" vertical="center"/>
    </xf>
    <xf numFmtId="164" fontId="5" fillId="4" borderId="61" xfId="57" applyFont="1" applyFill="1" applyBorder="1" applyAlignment="1">
      <alignment horizontal="right" vertical="center"/>
    </xf>
    <xf numFmtId="0" fontId="35" fillId="8" borderId="44" xfId="0" applyFont="1" applyFill="1" applyBorder="1" applyAlignment="1">
      <alignment horizontal="center" vertical="center" wrapText="1" readingOrder="1"/>
    </xf>
    <xf numFmtId="0" fontId="35" fillId="8" borderId="45" xfId="0" applyFont="1" applyFill="1" applyBorder="1" applyAlignment="1">
      <alignment horizontal="left" vertical="center" wrapText="1" readingOrder="1"/>
    </xf>
    <xf numFmtId="0" fontId="6" fillId="0" borderId="44" xfId="0" applyFont="1" applyBorder="1" applyAlignment="1">
      <alignment horizontal="center" vertical="center" wrapText="1" readingOrder="1"/>
    </xf>
    <xf numFmtId="0" fontId="6" fillId="0" borderId="45" xfId="0" applyFont="1" applyBorder="1" applyAlignment="1">
      <alignment horizontal="left" vertical="center" wrapText="1" readingOrder="1"/>
    </xf>
    <xf numFmtId="165" fontId="5" fillId="3" borderId="9" xfId="0" applyNumberFormat="1" applyFont="1" applyFill="1" applyBorder="1" applyAlignment="1">
      <alignment horizontal="right" vertical="center"/>
    </xf>
    <xf numFmtId="165" fontId="5" fillId="4" borderId="9" xfId="0" applyNumberFormat="1" applyFont="1" applyFill="1" applyBorder="1" applyAlignment="1">
      <alignment horizontal="right" vertical="center"/>
    </xf>
    <xf numFmtId="165" fontId="5" fillId="4" borderId="0" xfId="0" applyNumberFormat="1" applyFont="1" applyFill="1" applyBorder="1" applyAlignment="1">
      <alignment horizontal="right" vertical="center"/>
    </xf>
    <xf numFmtId="165" fontId="6" fillId="3" borderId="9" xfId="0" applyNumberFormat="1" applyFont="1" applyFill="1" applyBorder="1" applyAlignment="1">
      <alignment horizontal="right" vertical="center"/>
    </xf>
    <xf numFmtId="165" fontId="6" fillId="4" borderId="9" xfId="0" applyNumberFormat="1" applyFont="1" applyFill="1" applyBorder="1" applyAlignment="1">
      <alignment horizontal="right" vertical="center"/>
    </xf>
    <xf numFmtId="165" fontId="6" fillId="4" borderId="0" xfId="0" applyNumberFormat="1" applyFont="1" applyFill="1" applyBorder="1" applyAlignment="1">
      <alignment horizontal="right" vertical="center"/>
    </xf>
    <xf numFmtId="165" fontId="6" fillId="3" borderId="15" xfId="0" applyNumberFormat="1" applyFont="1" applyFill="1" applyBorder="1" applyAlignment="1">
      <alignment horizontal="right" vertical="center"/>
    </xf>
    <xf numFmtId="0" fontId="10" fillId="3" borderId="44" xfId="0" applyFont="1" applyFill="1" applyBorder="1" applyAlignment="1">
      <alignment horizontal="center" vertical="center" wrapText="1" readingOrder="1"/>
    </xf>
    <xf numFmtId="165" fontId="6" fillId="3" borderId="13" xfId="0" applyNumberFormat="1" applyFont="1" applyFill="1" applyBorder="1" applyAlignment="1">
      <alignment horizontal="right" vertical="center"/>
    </xf>
    <xf numFmtId="165" fontId="5" fillId="3" borderId="13" xfId="0" applyNumberFormat="1" applyFont="1" applyFill="1" applyBorder="1" applyAlignment="1">
      <alignment horizontal="right" vertical="center"/>
    </xf>
    <xf numFmtId="0" fontId="10" fillId="3" borderId="45" xfId="0" applyFont="1" applyFill="1" applyBorder="1" applyAlignment="1">
      <alignment horizontal="left" vertical="center" wrapText="1" readingOrder="1"/>
    </xf>
    <xf numFmtId="0" fontId="35" fillId="4" borderId="50" xfId="0" applyFont="1" applyFill="1" applyBorder="1" applyAlignment="1">
      <alignment horizontal="center" vertical="center" wrapText="1" readingOrder="1"/>
    </xf>
    <xf numFmtId="0" fontId="35" fillId="4" borderId="51" xfId="0" applyFont="1" applyFill="1" applyBorder="1" applyAlignment="1">
      <alignment horizontal="left" vertical="center" wrapText="1" readingOrder="1"/>
    </xf>
    <xf numFmtId="0" fontId="35" fillId="9" borderId="69" xfId="0" applyFont="1" applyFill="1" applyBorder="1" applyAlignment="1">
      <alignment horizontal="center" vertical="center" wrapText="1" readingOrder="1"/>
    </xf>
    <xf numFmtId="0" fontId="35" fillId="9" borderId="70" xfId="0" applyFont="1" applyFill="1" applyBorder="1" applyAlignment="1">
      <alignment horizontal="left" vertical="center" wrapText="1" readingOrder="1"/>
    </xf>
    <xf numFmtId="165" fontId="5" fillId="3" borderId="71" xfId="0" applyNumberFormat="1" applyFont="1" applyFill="1" applyBorder="1" applyAlignment="1">
      <alignment horizontal="right" vertical="center"/>
    </xf>
    <xf numFmtId="165" fontId="5" fillId="4" borderId="76" xfId="0" applyNumberFormat="1" applyFont="1" applyFill="1" applyBorder="1" applyAlignment="1">
      <alignment horizontal="right" vertical="center"/>
    </xf>
    <xf numFmtId="0" fontId="10" fillId="9" borderId="74" xfId="0" applyFont="1" applyFill="1" applyBorder="1" applyAlignment="1">
      <alignment horizontal="center" vertical="center" wrapText="1" readingOrder="1"/>
    </xf>
    <xf numFmtId="0" fontId="10" fillId="9" borderId="75" xfId="0" applyFont="1" applyFill="1" applyBorder="1" applyAlignment="1">
      <alignment horizontal="left" vertical="center" wrapText="1" readingOrder="1"/>
    </xf>
    <xf numFmtId="165" fontId="5" fillId="3" borderId="76" xfId="0" applyNumberFormat="1" applyFont="1" applyFill="1" applyBorder="1" applyAlignment="1">
      <alignment horizontal="right" vertical="center"/>
    </xf>
    <xf numFmtId="0" fontId="35" fillId="0" borderId="74" xfId="0" applyFont="1" applyBorder="1" applyAlignment="1">
      <alignment horizontal="center" vertical="center" wrapText="1" readingOrder="1"/>
    </xf>
    <xf numFmtId="0" fontId="35" fillId="0" borderId="75" xfId="0" applyFont="1" applyBorder="1" applyAlignment="1">
      <alignment horizontal="left" vertical="center" wrapText="1" readingOrder="1"/>
    </xf>
    <xf numFmtId="0" fontId="10" fillId="9" borderId="79" xfId="0" applyFont="1" applyFill="1" applyBorder="1" applyAlignment="1">
      <alignment horizontal="center" vertical="center" wrapText="1" readingOrder="1"/>
    </xf>
    <xf numFmtId="0" fontId="10" fillId="9" borderId="80" xfId="0" applyFont="1" applyFill="1" applyBorder="1" applyAlignment="1">
      <alignment horizontal="left" vertical="center" wrapText="1" readingOrder="1"/>
    </xf>
    <xf numFmtId="165" fontId="5" fillId="3" borderId="81" xfId="0" applyNumberFormat="1" applyFont="1" applyFill="1" applyBorder="1" applyAlignment="1">
      <alignment horizontal="right" vertical="center"/>
    </xf>
    <xf numFmtId="0" fontId="10" fillId="9" borderId="69" xfId="0" applyFont="1" applyFill="1" applyBorder="1" applyAlignment="1">
      <alignment horizontal="center" vertical="center" wrapText="1" readingOrder="1"/>
    </xf>
    <xf numFmtId="0" fontId="10" fillId="9" borderId="70" xfId="0" applyFont="1" applyFill="1" applyBorder="1" applyAlignment="1">
      <alignment horizontal="left" vertical="center" wrapText="1" readingOrder="1"/>
    </xf>
    <xf numFmtId="164" fontId="5" fillId="3" borderId="9" xfId="57" applyFont="1" applyFill="1" applyBorder="1" applyAlignment="1">
      <alignment horizontal="right" vertical="center"/>
    </xf>
    <xf numFmtId="164" fontId="5" fillId="4" borderId="9" xfId="57" applyFont="1" applyFill="1" applyBorder="1" applyAlignment="1">
      <alignment horizontal="right" vertical="center"/>
    </xf>
    <xf numFmtId="165" fontId="5" fillId="3" borderId="0" xfId="0" applyNumberFormat="1" applyFont="1" applyFill="1" applyBorder="1" applyAlignment="1">
      <alignment horizontal="right" vertical="center"/>
    </xf>
    <xf numFmtId="164" fontId="5" fillId="3" borderId="0" xfId="57" applyFont="1" applyFill="1" applyBorder="1" applyAlignment="1">
      <alignment horizontal="right" vertical="center"/>
    </xf>
    <xf numFmtId="164" fontId="5" fillId="3" borderId="13" xfId="57" applyFont="1" applyFill="1" applyBorder="1" applyAlignment="1">
      <alignment horizontal="right" vertical="center"/>
    </xf>
    <xf numFmtId="0" fontId="6" fillId="3" borderId="44" xfId="0" applyFont="1" applyFill="1" applyBorder="1" applyAlignment="1">
      <alignment horizontal="center" vertical="center" wrapText="1" readingOrder="1"/>
    </xf>
    <xf numFmtId="0" fontId="6" fillId="3" borderId="45" xfId="0" applyFont="1" applyFill="1" applyBorder="1" applyAlignment="1">
      <alignment horizontal="left" vertical="center" wrapText="1" readingOrder="1"/>
    </xf>
    <xf numFmtId="165" fontId="6" fillId="4" borderId="5" xfId="0" applyNumberFormat="1" applyFont="1" applyFill="1" applyBorder="1" applyAlignment="1">
      <alignment horizontal="right" vertical="center"/>
    </xf>
    <xf numFmtId="164" fontId="6" fillId="4" borderId="5" xfId="57" applyFont="1" applyFill="1" applyBorder="1" applyAlignment="1">
      <alignment horizontal="right" vertical="center"/>
    </xf>
    <xf numFmtId="0" fontId="103" fillId="8" borderId="23" xfId="0" applyFont="1" applyFill="1" applyBorder="1" applyAlignment="1">
      <alignment horizontal="right" vertical="center" wrapText="1" indent="1" readingOrder="2"/>
    </xf>
    <xf numFmtId="0" fontId="103" fillId="8" borderId="0" xfId="0" applyFont="1" applyFill="1" applyBorder="1" applyAlignment="1">
      <alignment horizontal="right" vertical="center" wrapText="1" indent="1" readingOrder="2"/>
    </xf>
    <xf numFmtId="49" fontId="35" fillId="9" borderId="44" xfId="0" applyNumberFormat="1" applyFont="1" applyFill="1" applyBorder="1" applyAlignment="1">
      <alignment horizontal="center" vertical="center" wrapText="1" readingOrder="1"/>
    </xf>
    <xf numFmtId="49" fontId="35" fillId="0" borderId="44" xfId="0" applyNumberFormat="1" applyFont="1" applyBorder="1" applyAlignment="1">
      <alignment horizontal="center" vertical="center" wrapText="1" readingOrder="1"/>
    </xf>
    <xf numFmtId="49" fontId="10" fillId="9" borderId="44" xfId="0" applyNumberFormat="1" applyFont="1" applyFill="1" applyBorder="1" applyAlignment="1">
      <alignment horizontal="center" vertical="center" wrapText="1" readingOrder="1"/>
    </xf>
    <xf numFmtId="0" fontId="10" fillId="0" borderId="44" xfId="0" applyFont="1" applyFill="1" applyBorder="1" applyAlignment="1">
      <alignment horizontal="center" vertical="center" wrapText="1" readingOrder="1"/>
    </xf>
    <xf numFmtId="0" fontId="10" fillId="0" borderId="45" xfId="0" applyFont="1" applyFill="1" applyBorder="1" applyAlignment="1">
      <alignment horizontal="left" vertical="center" wrapText="1" readingOrder="1"/>
    </xf>
    <xf numFmtId="49" fontId="10" fillId="4" borderId="44" xfId="0" applyNumberFormat="1" applyFont="1" applyFill="1" applyBorder="1" applyAlignment="1">
      <alignment horizontal="center" vertical="center" wrapText="1" readingOrder="1"/>
    </xf>
    <xf numFmtId="49" fontId="35" fillId="8" borderId="44" xfId="0" applyNumberFormat="1" applyFont="1" applyFill="1" applyBorder="1" applyAlignment="1">
      <alignment horizontal="center" vertical="center" wrapText="1" readingOrder="1"/>
    </xf>
    <xf numFmtId="0" fontId="10" fillId="9" borderId="0" xfId="0" applyFont="1" applyFill="1" applyBorder="1" applyAlignment="1">
      <alignment horizontal="center" vertical="center" wrapText="1" readingOrder="1"/>
    </xf>
    <xf numFmtId="0" fontId="10" fillId="9" borderId="0" xfId="0" applyFont="1" applyFill="1" applyBorder="1" applyAlignment="1">
      <alignment horizontal="left" vertical="center" wrapText="1" readingOrder="1"/>
    </xf>
    <xf numFmtId="0" fontId="6" fillId="9" borderId="44" xfId="0" applyFont="1" applyFill="1" applyBorder="1" applyAlignment="1">
      <alignment horizontal="center" vertical="center" wrapText="1" readingOrder="1"/>
    </xf>
    <xf numFmtId="0" fontId="6" fillId="9" borderId="45" xfId="0" applyFont="1" applyFill="1" applyBorder="1" applyAlignment="1">
      <alignment horizontal="left" vertical="center" wrapText="1" readingOrder="1"/>
    </xf>
    <xf numFmtId="0" fontId="9" fillId="4" borderId="44" xfId="0" applyFont="1" applyFill="1" applyBorder="1" applyAlignment="1">
      <alignment horizontal="center" vertical="center" wrapText="1" readingOrder="1"/>
    </xf>
    <xf numFmtId="0" fontId="9" fillId="4" borderId="45" xfId="0" applyFont="1" applyFill="1" applyBorder="1" applyAlignment="1">
      <alignment horizontal="left" vertical="center" wrapText="1" readingOrder="1"/>
    </xf>
    <xf numFmtId="0" fontId="3" fillId="4" borderId="0" xfId="0" applyFont="1" applyFill="1" applyAlignment="1">
      <alignment vertical="center"/>
    </xf>
    <xf numFmtId="49" fontId="10" fillId="4" borderId="1" xfId="8" applyNumberFormat="1" applyFont="1" applyFill="1" applyBorder="1" applyAlignment="1">
      <alignment horizontal="center" vertical="center" wrapText="1"/>
    </xf>
    <xf numFmtId="0" fontId="10" fillId="4" borderId="58" xfId="0" applyFont="1" applyFill="1" applyBorder="1" applyAlignment="1">
      <alignment horizontal="left" vertical="center" wrapText="1" readingOrder="1"/>
    </xf>
    <xf numFmtId="49" fontId="10" fillId="4" borderId="4" xfId="8" applyNumberFormat="1" applyFont="1" applyFill="1" applyBorder="1" applyAlignment="1">
      <alignment horizontal="center" vertical="center" wrapText="1"/>
    </xf>
    <xf numFmtId="0" fontId="10" fillId="4" borderId="66" xfId="0" applyFont="1" applyFill="1" applyBorder="1" applyAlignment="1">
      <alignment horizontal="left" vertical="center" wrapText="1" readingOrder="1"/>
    </xf>
    <xf numFmtId="165" fontId="6" fillId="4" borderId="67" xfId="0" applyNumberFormat="1" applyFont="1" applyFill="1" applyBorder="1" applyAlignment="1">
      <alignment horizontal="right" vertical="center"/>
    </xf>
    <xf numFmtId="165" fontId="5" fillId="4" borderId="67" xfId="0" applyNumberFormat="1" applyFont="1" applyFill="1" applyBorder="1" applyAlignment="1">
      <alignment horizontal="right" vertical="center"/>
    </xf>
    <xf numFmtId="0" fontId="10" fillId="4" borderId="74" xfId="0" applyFont="1" applyFill="1" applyBorder="1" applyAlignment="1">
      <alignment horizontal="center" vertical="center" wrapText="1" readingOrder="1"/>
    </xf>
    <xf numFmtId="0" fontId="10" fillId="4" borderId="75" xfId="0" applyFont="1" applyFill="1" applyBorder="1" applyAlignment="1">
      <alignment horizontal="left" vertical="center" wrapText="1" readingOrder="1"/>
    </xf>
    <xf numFmtId="165" fontId="6" fillId="3" borderId="71" xfId="0" applyNumberFormat="1" applyFont="1" applyFill="1" applyBorder="1" applyAlignment="1">
      <alignment horizontal="right" vertical="center"/>
    </xf>
    <xf numFmtId="165" fontId="6" fillId="4" borderId="76" xfId="0" applyNumberFormat="1" applyFont="1" applyFill="1" applyBorder="1" applyAlignment="1">
      <alignment horizontal="right" vertical="center"/>
    </xf>
    <xf numFmtId="165" fontId="6" fillId="3" borderId="76" xfId="0" applyNumberFormat="1" applyFont="1" applyFill="1" applyBorder="1" applyAlignment="1">
      <alignment horizontal="right" vertical="center"/>
    </xf>
    <xf numFmtId="165" fontId="6" fillId="3" borderId="81" xfId="0" applyNumberFormat="1" applyFont="1" applyFill="1" applyBorder="1" applyAlignment="1">
      <alignment horizontal="right" vertical="center"/>
    </xf>
    <xf numFmtId="165" fontId="6" fillId="3" borderId="0" xfId="0" applyNumberFormat="1" applyFont="1" applyFill="1" applyBorder="1" applyAlignment="1">
      <alignment horizontal="right" vertical="center"/>
    </xf>
    <xf numFmtId="165" fontId="6" fillId="4" borderId="13" xfId="0" applyNumberFormat="1" applyFont="1" applyFill="1" applyBorder="1" applyAlignment="1">
      <alignment horizontal="right" vertical="center"/>
    </xf>
    <xf numFmtId="164" fontId="6" fillId="3" borderId="14" xfId="57" applyFont="1" applyFill="1" applyBorder="1" applyAlignment="1">
      <alignment horizontal="right" vertical="center"/>
    </xf>
    <xf numFmtId="164" fontId="6" fillId="3" borderId="59" xfId="57" applyFont="1" applyFill="1" applyBorder="1" applyAlignment="1">
      <alignment horizontal="right" vertical="center"/>
    </xf>
    <xf numFmtId="164" fontId="6" fillId="4" borderId="59" xfId="57" applyFont="1" applyFill="1" applyBorder="1" applyAlignment="1">
      <alignment horizontal="right" vertical="center"/>
    </xf>
    <xf numFmtId="164" fontId="6" fillId="4" borderId="63" xfId="57" applyFont="1" applyFill="1" applyBorder="1" applyAlignment="1">
      <alignment horizontal="right" vertical="center"/>
    </xf>
    <xf numFmtId="0" fontId="3" fillId="0" borderId="0" xfId="0" applyFont="1"/>
    <xf numFmtId="164" fontId="6" fillId="3" borderId="12" xfId="57" applyFont="1" applyFill="1" applyBorder="1" applyAlignment="1">
      <alignment horizontal="right" vertical="center"/>
    </xf>
    <xf numFmtId="164" fontId="6" fillId="3" borderId="8" xfId="57" applyFont="1" applyFill="1" applyBorder="1" applyAlignment="1">
      <alignment horizontal="right" vertical="center"/>
    </xf>
    <xf numFmtId="164" fontId="6" fillId="4" borderId="8" xfId="57" applyFont="1" applyFill="1" applyBorder="1" applyAlignment="1">
      <alignment horizontal="right" vertical="center"/>
    </xf>
    <xf numFmtId="165" fontId="6" fillId="4" borderId="11" xfId="0" applyNumberFormat="1" applyFont="1" applyFill="1" applyBorder="1" applyAlignment="1">
      <alignment horizontal="right" vertical="center"/>
    </xf>
    <xf numFmtId="164" fontId="6" fillId="4" borderId="11" xfId="57" applyFont="1" applyFill="1" applyBorder="1" applyAlignment="1">
      <alignment horizontal="right" vertical="center"/>
    </xf>
    <xf numFmtId="164" fontId="6" fillId="3" borderId="9" xfId="57" applyFont="1" applyFill="1" applyBorder="1" applyAlignment="1">
      <alignment horizontal="right" vertical="center"/>
    </xf>
    <xf numFmtId="164" fontId="6" fillId="4" borderId="9" xfId="57" applyFont="1" applyFill="1" applyBorder="1" applyAlignment="1">
      <alignment horizontal="right" vertical="center"/>
    </xf>
    <xf numFmtId="164" fontId="6" fillId="4" borderId="0" xfId="57" applyFont="1" applyFill="1" applyBorder="1" applyAlignment="1">
      <alignment horizontal="right" vertical="center"/>
    </xf>
    <xf numFmtId="164" fontId="6" fillId="3" borderId="13" xfId="57" applyFont="1" applyFill="1" applyBorder="1" applyAlignment="1">
      <alignment horizontal="right" vertical="center"/>
    </xf>
    <xf numFmtId="0" fontId="35" fillId="0" borderId="0" xfId="0" applyFont="1" applyAlignment="1">
      <alignment horizontal="right"/>
    </xf>
    <xf numFmtId="0" fontId="3" fillId="0" borderId="0" xfId="0" applyFont="1" applyBorder="1" applyAlignment="1">
      <alignment vertical="center"/>
    </xf>
    <xf numFmtId="0" fontId="6" fillId="0" borderId="0" xfId="0" applyFont="1" applyAlignment="1">
      <alignment vertical="center"/>
    </xf>
    <xf numFmtId="0" fontId="102" fillId="4" borderId="23" xfId="0" applyFont="1" applyFill="1" applyBorder="1" applyAlignment="1">
      <alignment horizontal="right" vertical="center" wrapText="1" readingOrder="2"/>
    </xf>
    <xf numFmtId="0" fontId="102" fillId="4" borderId="0" xfId="0" applyFont="1" applyFill="1" applyBorder="1" applyAlignment="1">
      <alignment horizontal="right" vertical="center" wrapText="1" readingOrder="2"/>
    </xf>
    <xf numFmtId="0" fontId="3" fillId="0" borderId="0" xfId="0" applyFont="1" applyFill="1" applyAlignment="1">
      <alignment vertical="center"/>
    </xf>
    <xf numFmtId="0" fontId="3" fillId="7" borderId="0" xfId="0" applyFont="1" applyFill="1" applyAlignment="1">
      <alignment vertical="center"/>
    </xf>
    <xf numFmtId="0" fontId="3" fillId="0" borderId="0" xfId="6" applyFont="1" applyAlignment="1">
      <alignment vertical="center"/>
    </xf>
    <xf numFmtId="0" fontId="104" fillId="0" borderId="0" xfId="0" applyFont="1" applyAlignment="1">
      <alignment vertical="center"/>
    </xf>
    <xf numFmtId="165" fontId="35" fillId="4" borderId="8" xfId="0" applyNumberFormat="1" applyFont="1" applyFill="1" applyBorder="1" applyAlignment="1">
      <alignment horizontal="right" vertical="center"/>
    </xf>
    <xf numFmtId="164" fontId="35" fillId="4" borderId="8" xfId="57" applyFont="1" applyFill="1" applyBorder="1" applyAlignment="1">
      <alignment horizontal="right" vertical="center"/>
    </xf>
    <xf numFmtId="0" fontId="106" fillId="0" borderId="0" xfId="0" applyFont="1" applyAlignment="1">
      <alignment vertical="center"/>
    </xf>
    <xf numFmtId="165" fontId="35" fillId="3" borderId="8" xfId="0" applyNumberFormat="1" applyFont="1" applyFill="1" applyBorder="1" applyAlignment="1">
      <alignment horizontal="right" vertical="center"/>
    </xf>
    <xf numFmtId="164" fontId="35" fillId="3" borderId="8" xfId="57" applyFont="1" applyFill="1" applyBorder="1" applyAlignment="1">
      <alignment horizontal="right" vertical="center"/>
    </xf>
    <xf numFmtId="0" fontId="47" fillId="0" borderId="0" xfId="9" applyFont="1" applyAlignment="1">
      <alignment horizontal="left" vertical="center" wrapText="1" indent="2"/>
    </xf>
    <xf numFmtId="0" fontId="19" fillId="0" borderId="0" xfId="9" applyFont="1" applyAlignment="1">
      <alignment horizontal="right" vertical="center" wrapText="1" indent="2"/>
    </xf>
    <xf numFmtId="0" fontId="19" fillId="0" borderId="0" xfId="8" applyFont="1" applyAlignment="1">
      <alignment horizontal="center" vertical="center" wrapText="1" readingOrder="1"/>
    </xf>
    <xf numFmtId="0" fontId="67" fillId="0" borderId="0" xfId="8" applyAlignment="1">
      <alignment horizontal="center" vertical="center"/>
    </xf>
    <xf numFmtId="0" fontId="22" fillId="0" borderId="0" xfId="8" applyFont="1" applyAlignment="1">
      <alignment horizontal="center" vertical="center" wrapText="1" readingOrder="1"/>
    </xf>
    <xf numFmtId="0" fontId="30" fillId="0" borderId="0" xfId="12" applyFont="1" applyAlignment="1">
      <alignment horizontal="left" vertical="top" wrapText="1"/>
    </xf>
    <xf numFmtId="0" fontId="19" fillId="0" borderId="0" xfId="12" applyFont="1" applyAlignment="1">
      <alignment horizontal="right" vertical="top" wrapText="1" readingOrder="2"/>
    </xf>
    <xf numFmtId="0" fontId="55" fillId="0" borderId="0" xfId="8" applyFont="1" applyAlignment="1">
      <alignment horizontal="left" vertical="center" wrapText="1" indent="11" readingOrder="2"/>
    </xf>
    <xf numFmtId="0" fontId="57" fillId="0" borderId="0" xfId="8" applyFont="1" applyAlignment="1">
      <alignment horizontal="left" vertical="center" wrapText="1" readingOrder="2"/>
    </xf>
    <xf numFmtId="0" fontId="57" fillId="0" borderId="0" xfId="8" applyFont="1" applyAlignment="1">
      <alignment horizontal="left" vertical="center" readingOrder="2"/>
    </xf>
    <xf numFmtId="0" fontId="30" fillId="0" borderId="0" xfId="12" applyFont="1" applyAlignment="1">
      <alignment horizontal="left" vertical="top" wrapText="1" readingOrder="1"/>
    </xf>
    <xf numFmtId="0" fontId="16" fillId="0" borderId="0" xfId="6" applyFont="1" applyAlignment="1">
      <alignment horizontal="center" vertical="center" wrapText="1" readingOrder="1"/>
    </xf>
    <xf numFmtId="0" fontId="25" fillId="0" borderId="0" xfId="6" applyFont="1" applyAlignment="1">
      <alignment horizontal="center" vertical="center" wrapText="1" readingOrder="1"/>
    </xf>
    <xf numFmtId="0" fontId="7" fillId="0" borderId="0" xfId="6" applyFont="1" applyAlignment="1">
      <alignment horizontal="center" vertical="center" wrapText="1" readingOrder="1"/>
    </xf>
    <xf numFmtId="0" fontId="16" fillId="0" borderId="0" xfId="13" applyFont="1" applyAlignment="1">
      <alignment horizontal="center" vertical="center" wrapText="1" readingOrder="1"/>
    </xf>
    <xf numFmtId="0" fontId="19" fillId="0" borderId="0" xfId="13" applyFont="1" applyAlignment="1">
      <alignment horizontal="center" vertical="center"/>
    </xf>
    <xf numFmtId="0" fontId="3" fillId="0" borderId="10" xfId="13" applyFont="1" applyBorder="1" applyAlignment="1">
      <alignment horizontal="center" vertical="center"/>
    </xf>
    <xf numFmtId="0" fontId="8" fillId="4" borderId="0" xfId="8" applyFont="1" applyFill="1" applyAlignment="1">
      <alignment horizontal="left" vertical="top" wrapText="1" readingOrder="1"/>
    </xf>
    <xf numFmtId="0" fontId="19" fillId="0" borderId="0" xfId="8" applyFont="1" applyAlignment="1">
      <alignment horizontal="right" vertical="top" readingOrder="2"/>
    </xf>
    <xf numFmtId="0" fontId="27" fillId="0" borderId="0" xfId="8" applyFont="1" applyAlignment="1">
      <alignment horizontal="left" vertical="top" wrapText="1" indent="3" readingOrder="1"/>
    </xf>
    <xf numFmtId="0" fontId="45" fillId="0" borderId="0" xfId="8" applyFont="1" applyAlignment="1">
      <alignment horizontal="right" vertical="top" wrapText="1" readingOrder="2"/>
    </xf>
    <xf numFmtId="0" fontId="8" fillId="0" borderId="0" xfId="8" applyFont="1" applyAlignment="1">
      <alignment horizontal="left" vertical="top" wrapText="1" readingOrder="1"/>
    </xf>
    <xf numFmtId="0" fontId="45" fillId="0" borderId="0" xfId="13" applyFont="1" applyAlignment="1">
      <alignment horizontal="right" vertical="top" wrapText="1" indent="3" readingOrder="2"/>
    </xf>
    <xf numFmtId="0" fontId="45" fillId="0" borderId="0" xfId="8" applyFont="1" applyAlignment="1">
      <alignment horizontal="right" vertical="top" wrapText="1" indent="3" readingOrder="2"/>
    </xf>
    <xf numFmtId="0" fontId="17" fillId="0" borderId="0" xfId="8" applyFont="1" applyAlignment="1">
      <alignment horizontal="left" vertical="top" wrapText="1"/>
    </xf>
    <xf numFmtId="0" fontId="16" fillId="0" borderId="0" xfId="8" applyFont="1" applyAlignment="1">
      <alignment horizontal="center" vertical="center" wrapText="1" readingOrder="1"/>
    </xf>
    <xf numFmtId="0" fontId="8" fillId="0" borderId="0" xfId="8" applyFont="1" applyAlignment="1">
      <alignment horizontal="distributed" vertical="center" wrapText="1" readingOrder="1"/>
    </xf>
    <xf numFmtId="0" fontId="28" fillId="0" borderId="0" xfId="8" applyFont="1" applyAlignment="1">
      <alignment horizontal="center" vertical="center" wrapText="1" readingOrder="1"/>
    </xf>
    <xf numFmtId="0" fontId="47" fillId="0" borderId="0" xfId="8" applyFont="1" applyAlignment="1">
      <alignment horizontal="left" vertical="center" wrapText="1" readingOrder="1"/>
    </xf>
    <xf numFmtId="0" fontId="19" fillId="0" borderId="0" xfId="8" applyFont="1" applyAlignment="1">
      <alignment horizontal="right" vertical="center" readingOrder="2"/>
    </xf>
    <xf numFmtId="0" fontId="50" fillId="0" borderId="0" xfId="8" applyFont="1" applyAlignment="1">
      <alignment horizontal="left" vertical="top" wrapText="1"/>
    </xf>
    <xf numFmtId="0" fontId="51" fillId="0" borderId="0" xfId="8" applyFont="1" applyAlignment="1">
      <alignment horizontal="right" vertical="top" wrapText="1" readingOrder="2"/>
    </xf>
    <xf numFmtId="0" fontId="30" fillId="0" borderId="0" xfId="8" applyFont="1" applyAlignment="1">
      <alignment horizontal="left" vertical="top" wrapText="1"/>
    </xf>
    <xf numFmtId="0" fontId="32" fillId="0" borderId="0" xfId="8" applyFont="1" applyAlignment="1">
      <alignment horizontal="right" vertical="top" wrapText="1" indent="3" readingOrder="2"/>
    </xf>
    <xf numFmtId="0" fontId="17" fillId="0" borderId="0" xfId="8" applyFont="1" applyAlignment="1">
      <alignment horizontal="left" vertical="top" wrapText="1" indent="3"/>
    </xf>
    <xf numFmtId="0" fontId="32" fillId="0" borderId="0" xfId="8" applyFont="1" applyAlignment="1">
      <alignment horizontal="center" vertical="top" wrapText="1" readingOrder="2"/>
    </xf>
    <xf numFmtId="0" fontId="75" fillId="0" borderId="0" xfId="13" applyFont="1" applyAlignment="1">
      <alignment horizontal="left" vertical="top" wrapText="1" indent="3"/>
    </xf>
    <xf numFmtId="0" fontId="77" fillId="0" borderId="0" xfId="13" applyFont="1" applyAlignment="1">
      <alignment horizontal="right" vertical="top" wrapText="1" indent="2" readingOrder="2"/>
    </xf>
    <xf numFmtId="0" fontId="74" fillId="0" borderId="0" xfId="13" applyFont="1" applyAlignment="1">
      <alignment horizontal="left" vertical="top" wrapText="1"/>
    </xf>
    <xf numFmtId="0" fontId="76" fillId="0" borderId="0" xfId="13" applyFont="1" applyAlignment="1">
      <alignment horizontal="right" vertical="top" wrapText="1" readingOrder="2"/>
    </xf>
    <xf numFmtId="0" fontId="24" fillId="0" borderId="0" xfId="13" applyFont="1" applyAlignment="1">
      <alignment horizontal="right" vertical="top" wrapText="1" readingOrder="2"/>
    </xf>
    <xf numFmtId="0" fontId="79" fillId="0" borderId="0" xfId="13" applyFont="1" applyAlignment="1">
      <alignment horizontal="right" vertical="top" wrapText="1" readingOrder="2"/>
    </xf>
    <xf numFmtId="0" fontId="78" fillId="0" borderId="0" xfId="13" applyFont="1" applyAlignment="1">
      <alignment horizontal="left" vertical="top" wrapText="1" indent="3"/>
    </xf>
    <xf numFmtId="0" fontId="76" fillId="0" borderId="0" xfId="13" applyFont="1" applyAlignment="1">
      <alignment horizontal="distributed" vertical="top" wrapText="1" indent="2" readingOrder="2"/>
    </xf>
    <xf numFmtId="0" fontId="77" fillId="0" borderId="0" xfId="13" applyFont="1" applyAlignment="1">
      <alignment horizontal="distributed" vertical="top" wrapText="1" indent="2" readingOrder="2"/>
    </xf>
    <xf numFmtId="0" fontId="79" fillId="0" borderId="0" xfId="13" applyFont="1" applyAlignment="1">
      <alignment horizontal="distributed" vertical="top" wrapText="1" indent="2" readingOrder="2"/>
    </xf>
    <xf numFmtId="0" fontId="75" fillId="0" borderId="0" xfId="13" applyFont="1" applyAlignment="1">
      <alignment horizontal="left" vertical="top" wrapText="1" indent="3" readingOrder="1"/>
    </xf>
    <xf numFmtId="0" fontId="80" fillId="0" borderId="0" xfId="13" applyFont="1" applyAlignment="1">
      <alignment horizontal="right" vertical="top" wrapText="1" indent="2" readingOrder="2"/>
    </xf>
    <xf numFmtId="0" fontId="81" fillId="0" borderId="0" xfId="8" applyFont="1" applyAlignment="1">
      <alignment horizontal="center" vertical="top" wrapText="1"/>
    </xf>
    <xf numFmtId="0" fontId="79" fillId="0" borderId="0" xfId="8" applyFont="1" applyAlignment="1">
      <alignment horizontal="center" vertical="top" wrapText="1" readingOrder="2"/>
    </xf>
    <xf numFmtId="0" fontId="76" fillId="0" borderId="0" xfId="13" applyFont="1" applyAlignment="1">
      <alignment horizontal="right" vertical="center" readingOrder="2"/>
    </xf>
    <xf numFmtId="0" fontId="16" fillId="0" borderId="0" xfId="0" applyFont="1" applyAlignment="1">
      <alignment horizontal="center" vertical="center" readingOrder="1"/>
    </xf>
    <xf numFmtId="0" fontId="47" fillId="0" borderId="0" xfId="8" applyFont="1" applyAlignment="1">
      <alignment horizontal="center" vertical="center" wrapText="1"/>
    </xf>
    <xf numFmtId="0" fontId="52" fillId="0" borderId="0" xfId="8" applyFont="1" applyAlignment="1">
      <alignment horizontal="center" vertical="center" wrapText="1"/>
    </xf>
    <xf numFmtId="49" fontId="6" fillId="4" borderId="40" xfId="8" applyNumberFormat="1" applyFont="1" applyFill="1" applyBorder="1" applyAlignment="1">
      <alignment horizontal="center" vertical="center" wrapText="1"/>
    </xf>
    <xf numFmtId="49" fontId="6" fillId="4" borderId="41" xfId="8" applyNumberFormat="1" applyFont="1" applyFill="1" applyBorder="1" applyAlignment="1">
      <alignment horizontal="center" vertical="center" wrapText="1"/>
    </xf>
    <xf numFmtId="0" fontId="6" fillId="3" borderId="7" xfId="8" applyFont="1" applyFill="1" applyBorder="1" applyAlignment="1">
      <alignment horizontal="center" wrapText="1"/>
    </xf>
    <xf numFmtId="0" fontId="10" fillId="3" borderId="9" xfId="8" applyFont="1" applyFill="1" applyBorder="1" applyAlignment="1">
      <alignment horizontal="center" vertical="top" wrapText="1"/>
    </xf>
    <xf numFmtId="0" fontId="53" fillId="3" borderId="7" xfId="8" applyFont="1" applyFill="1" applyBorder="1" applyAlignment="1">
      <alignment horizontal="center" vertical="center" wrapText="1"/>
    </xf>
    <xf numFmtId="0" fontId="53" fillId="3" borderId="9" xfId="8" applyFont="1" applyFill="1" applyBorder="1" applyAlignment="1">
      <alignment horizontal="center" vertical="center" wrapText="1"/>
    </xf>
    <xf numFmtId="0" fontId="53" fillId="3" borderId="13" xfId="8" applyFont="1" applyFill="1" applyBorder="1" applyAlignment="1">
      <alignment horizontal="center" vertical="center" wrapText="1"/>
    </xf>
    <xf numFmtId="0" fontId="3" fillId="3" borderId="7"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101" fillId="8" borderId="22" xfId="0" applyFont="1" applyFill="1" applyBorder="1" applyAlignment="1">
      <alignment horizontal="right" vertical="center" wrapText="1" readingOrder="2"/>
    </xf>
    <xf numFmtId="0" fontId="101" fillId="8" borderId="32" xfId="0" applyFont="1" applyFill="1" applyBorder="1" applyAlignment="1">
      <alignment horizontal="right" vertical="center" wrapText="1" readingOrder="2"/>
    </xf>
    <xf numFmtId="0" fontId="102" fillId="9" borderId="23" xfId="0" applyFont="1" applyFill="1" applyBorder="1" applyAlignment="1">
      <alignment horizontal="right" vertical="center" wrapText="1" readingOrder="2"/>
    </xf>
    <xf numFmtId="0" fontId="102" fillId="9" borderId="0" xfId="0" applyFont="1" applyFill="1" applyBorder="1" applyAlignment="1">
      <alignment horizontal="right" vertical="center" wrapText="1" readingOrder="2"/>
    </xf>
    <xf numFmtId="0" fontId="102" fillId="8" borderId="23" xfId="0" applyFont="1" applyFill="1" applyBorder="1" applyAlignment="1">
      <alignment horizontal="right" vertical="center" wrapText="1" readingOrder="2"/>
    </xf>
    <xf numFmtId="0" fontId="102" fillId="8" borderId="0" xfId="0" applyFont="1" applyFill="1" applyBorder="1" applyAlignment="1">
      <alignment horizontal="right" vertical="center" wrapText="1" readingOrder="2"/>
    </xf>
    <xf numFmtId="0" fontId="52" fillId="0" borderId="0" xfId="8" applyFont="1" applyBorder="1" applyAlignment="1">
      <alignment horizontal="center" vertical="center" wrapText="1"/>
    </xf>
    <xf numFmtId="0" fontId="41" fillId="0" borderId="0" xfId="8" applyFont="1" applyAlignment="1">
      <alignment vertical="center" wrapText="1"/>
    </xf>
    <xf numFmtId="0" fontId="49" fillId="0" borderId="0" xfId="8" applyFont="1" applyAlignment="1">
      <alignment vertical="center" wrapText="1"/>
    </xf>
    <xf numFmtId="0" fontId="52" fillId="0" borderId="0" xfId="8" applyFont="1" applyAlignment="1">
      <alignment horizontal="right" vertical="center" wrapText="1"/>
    </xf>
    <xf numFmtId="0" fontId="30" fillId="3" borderId="22" xfId="8" applyFont="1" applyFill="1" applyBorder="1" applyAlignment="1">
      <alignment horizontal="center" vertical="center" wrapText="1"/>
    </xf>
    <xf numFmtId="0" fontId="30" fillId="3" borderId="39" xfId="8" applyFont="1" applyFill="1" applyBorder="1" applyAlignment="1">
      <alignment horizontal="center" vertical="center" wrapText="1"/>
    </xf>
    <xf numFmtId="0" fontId="30" fillId="3" borderId="23" xfId="8" applyFont="1" applyFill="1" applyBorder="1" applyAlignment="1">
      <alignment horizontal="center" vertical="center" wrapText="1"/>
    </xf>
    <xf numFmtId="0" fontId="30" fillId="3" borderId="25" xfId="8" applyFont="1" applyFill="1" applyBorder="1" applyAlignment="1">
      <alignment horizontal="center" vertical="center" wrapText="1"/>
    </xf>
    <xf numFmtId="0" fontId="30" fillId="3" borderId="24" xfId="8" applyFont="1" applyFill="1" applyBorder="1" applyAlignment="1">
      <alignment horizontal="center" vertical="center" wrapText="1"/>
    </xf>
    <xf numFmtId="0" fontId="30" fillId="3" borderId="26" xfId="8" applyFont="1" applyFill="1" applyBorder="1" applyAlignment="1">
      <alignment horizontal="center" vertical="center" wrapText="1"/>
    </xf>
    <xf numFmtId="0" fontId="35" fillId="3" borderId="7" xfId="8" applyFont="1" applyFill="1" applyBorder="1" applyAlignment="1">
      <alignment horizontal="center" vertical="center" wrapText="1"/>
    </xf>
    <xf numFmtId="0" fontId="35" fillId="3" borderId="9" xfId="8" applyFont="1" applyFill="1" applyBorder="1" applyAlignment="1">
      <alignment horizontal="center" vertical="center" wrapText="1"/>
    </xf>
    <xf numFmtId="0" fontId="35" fillId="3" borderId="13" xfId="8" applyFont="1" applyFill="1" applyBorder="1" applyAlignment="1">
      <alignment horizontal="center" vertical="center" wrapText="1"/>
    </xf>
    <xf numFmtId="0" fontId="103" fillId="8" borderId="23" xfId="0" applyFont="1" applyFill="1" applyBorder="1" applyAlignment="1">
      <alignment horizontal="right" vertical="center" wrapText="1" indent="1" readingOrder="2"/>
    </xf>
    <xf numFmtId="0" fontId="103" fillId="8" borderId="0" xfId="0" applyFont="1" applyFill="1" applyBorder="1" applyAlignment="1">
      <alignment horizontal="right" vertical="center" wrapText="1" indent="1" readingOrder="2"/>
    </xf>
    <xf numFmtId="0" fontId="103" fillId="9" borderId="23" xfId="0" applyFont="1" applyFill="1" applyBorder="1" applyAlignment="1">
      <alignment horizontal="right" vertical="center" wrapText="1" indent="1" readingOrder="2"/>
    </xf>
    <xf numFmtId="0" fontId="103" fillId="9" borderId="0" xfId="0" applyFont="1" applyFill="1" applyBorder="1" applyAlignment="1">
      <alignment horizontal="right" vertical="center" wrapText="1" indent="1" readingOrder="2"/>
    </xf>
    <xf numFmtId="0" fontId="101" fillId="8" borderId="23" xfId="0" applyFont="1" applyFill="1" applyBorder="1" applyAlignment="1">
      <alignment horizontal="right" vertical="center" wrapText="1" readingOrder="2"/>
    </xf>
    <xf numFmtId="0" fontId="101" fillId="8" borderId="0" xfId="0" applyFont="1" applyFill="1" applyBorder="1" applyAlignment="1">
      <alignment horizontal="right" vertical="center" wrapText="1" readingOrder="2"/>
    </xf>
    <xf numFmtId="0" fontId="102" fillId="4" borderId="23" xfId="0" applyFont="1" applyFill="1" applyBorder="1" applyAlignment="1">
      <alignment horizontal="right" vertical="center" wrapText="1" readingOrder="2"/>
    </xf>
    <xf numFmtId="0" fontId="102" fillId="4" borderId="0" xfId="0" applyFont="1" applyFill="1" applyBorder="1" applyAlignment="1">
      <alignment horizontal="right" vertical="center" wrapText="1" readingOrder="2"/>
    </xf>
    <xf numFmtId="0" fontId="102" fillId="9" borderId="24" xfId="0" applyFont="1" applyFill="1" applyBorder="1" applyAlignment="1">
      <alignment horizontal="right" vertical="center" wrapText="1" readingOrder="2"/>
    </xf>
    <xf numFmtId="0" fontId="102" fillId="9" borderId="10" xfId="0" applyFont="1" applyFill="1" applyBorder="1" applyAlignment="1">
      <alignment horizontal="right" vertical="center" wrapText="1" readingOrder="2"/>
    </xf>
    <xf numFmtId="0" fontId="103" fillId="0" borderId="23" xfId="0" applyFont="1" applyFill="1" applyBorder="1" applyAlignment="1">
      <alignment horizontal="right" vertical="center" wrapText="1" indent="1" readingOrder="2"/>
    </xf>
    <xf numFmtId="0" fontId="103" fillId="0" borderId="0" xfId="0" applyFont="1" applyFill="1" applyBorder="1" applyAlignment="1">
      <alignment horizontal="right" vertical="center" wrapText="1" indent="1" readingOrder="2"/>
    </xf>
    <xf numFmtId="0" fontId="103" fillId="9" borderId="24" xfId="0" applyFont="1" applyFill="1" applyBorder="1" applyAlignment="1">
      <alignment horizontal="right" vertical="center" wrapText="1" indent="1" readingOrder="2"/>
    </xf>
    <xf numFmtId="0" fontId="103" fillId="9" borderId="10" xfId="0" applyFont="1" applyFill="1" applyBorder="1" applyAlignment="1">
      <alignment horizontal="right" vertical="center" wrapText="1" indent="1" readingOrder="2"/>
    </xf>
    <xf numFmtId="0" fontId="103" fillId="4" borderId="23" xfId="0" applyFont="1" applyFill="1" applyBorder="1" applyAlignment="1">
      <alignment horizontal="right" vertical="center" wrapText="1" indent="1" readingOrder="2"/>
    </xf>
    <xf numFmtId="0" fontId="103" fillId="4" borderId="0" xfId="0" applyFont="1" applyFill="1" applyBorder="1" applyAlignment="1">
      <alignment horizontal="right" vertical="center" wrapText="1" indent="1" readingOrder="2"/>
    </xf>
    <xf numFmtId="0" fontId="35" fillId="3" borderId="22" xfId="8" applyFont="1" applyFill="1" applyBorder="1" applyAlignment="1">
      <alignment horizontal="center" vertical="center" wrapText="1"/>
    </xf>
    <xf numFmtId="0" fontId="35" fillId="3" borderId="23" xfId="8" applyFont="1" applyFill="1" applyBorder="1" applyAlignment="1">
      <alignment horizontal="center" vertical="center" wrapText="1"/>
    </xf>
    <xf numFmtId="0" fontId="35" fillId="3" borderId="24" xfId="8" applyFont="1" applyFill="1" applyBorder="1" applyAlignment="1">
      <alignment horizontal="center" vertical="center" wrapText="1"/>
    </xf>
    <xf numFmtId="49" fontId="6" fillId="3" borderId="7" xfId="0" applyNumberFormat="1" applyFont="1" applyFill="1" applyBorder="1" applyAlignment="1">
      <alignment horizontal="center" vertical="center"/>
    </xf>
    <xf numFmtId="49" fontId="15" fillId="0" borderId="0" xfId="0" applyNumberFormat="1" applyFont="1" applyAlignment="1">
      <alignment horizontal="center" vertical="center"/>
    </xf>
    <xf numFmtId="49" fontId="3" fillId="0" borderId="0" xfId="0" applyNumberFormat="1" applyFont="1" applyAlignment="1">
      <alignment horizontal="center" vertical="center" wrapText="1"/>
    </xf>
    <xf numFmtId="49" fontId="3" fillId="0" borderId="0" xfId="0" applyNumberFormat="1" applyFont="1" applyAlignment="1">
      <alignment horizontal="right" vertical="center"/>
    </xf>
    <xf numFmtId="0" fontId="3" fillId="0" borderId="0" xfId="0" applyFont="1" applyBorder="1" applyAlignment="1">
      <alignment horizontal="center" vertical="center"/>
    </xf>
    <xf numFmtId="0" fontId="102" fillId="3" borderId="23" xfId="0" applyFont="1" applyFill="1" applyBorder="1" applyAlignment="1">
      <alignment horizontal="right" vertical="center" wrapText="1" readingOrder="2"/>
    </xf>
    <xf numFmtId="0" fontId="102" fillId="3" borderId="0" xfId="0" applyFont="1" applyFill="1" applyBorder="1" applyAlignment="1">
      <alignment horizontal="right" vertical="center" wrapText="1" readingOrder="2"/>
    </xf>
    <xf numFmtId="49" fontId="35" fillId="3" borderId="13" xfId="0" applyNumberFormat="1" applyFont="1" applyFill="1" applyBorder="1" applyAlignment="1">
      <alignment horizontal="center" vertical="center"/>
    </xf>
    <xf numFmtId="49" fontId="6" fillId="0" borderId="0" xfId="0" applyNumberFormat="1" applyFont="1" applyBorder="1" applyAlignment="1">
      <alignment vertical="center"/>
    </xf>
    <xf numFmtId="0" fontId="101" fillId="3" borderId="23" xfId="0" applyFont="1" applyFill="1" applyBorder="1" applyAlignment="1">
      <alignment horizontal="right" vertical="center" wrapText="1" readingOrder="2"/>
    </xf>
    <xf numFmtId="0" fontId="101" fillId="3" borderId="0" xfId="0" applyFont="1" applyFill="1" applyBorder="1" applyAlignment="1">
      <alignment horizontal="right" vertical="center" wrapText="1" readingOrder="2"/>
    </xf>
    <xf numFmtId="49" fontId="6" fillId="3" borderId="9" xfId="0" applyNumberFormat="1" applyFont="1" applyFill="1" applyBorder="1" applyAlignment="1">
      <alignment horizontal="center" vertical="center"/>
    </xf>
    <xf numFmtId="49" fontId="6" fillId="3" borderId="13" xfId="0" applyNumberFormat="1" applyFont="1" applyFill="1" applyBorder="1" applyAlignment="1">
      <alignment horizontal="center" vertical="center"/>
    </xf>
    <xf numFmtId="0" fontId="16" fillId="0" borderId="0" xfId="0" applyFont="1" applyAlignment="1">
      <alignment horizontal="center" vertical="center" wrapText="1" readingOrder="1"/>
    </xf>
    <xf numFmtId="49" fontId="15" fillId="0" borderId="0" xfId="0" applyNumberFormat="1" applyFont="1" applyAlignment="1">
      <alignment horizontal="center" vertical="center" wrapText="1"/>
    </xf>
    <xf numFmtId="49" fontId="3" fillId="0" borderId="0" xfId="0" applyNumberFormat="1" applyFont="1" applyAlignment="1">
      <alignment horizontal="center" vertical="center"/>
    </xf>
    <xf numFmtId="49" fontId="6" fillId="3" borderId="5" xfId="0" applyNumberFormat="1" applyFont="1" applyFill="1" applyBorder="1" applyAlignment="1">
      <alignment horizontal="center" vertical="center"/>
    </xf>
    <xf numFmtId="0" fontId="30" fillId="0" borderId="40" xfId="8" applyFont="1" applyFill="1" applyBorder="1" applyAlignment="1">
      <alignment horizontal="center" vertical="center" wrapText="1"/>
    </xf>
    <xf numFmtId="0" fontId="30" fillId="0" borderId="41" xfId="8" applyFont="1" applyFill="1" applyBorder="1" applyAlignment="1">
      <alignment horizontal="center" vertical="center" wrapText="1"/>
    </xf>
    <xf numFmtId="0" fontId="6" fillId="0" borderId="40" xfId="8" applyFont="1" applyFill="1" applyBorder="1" applyAlignment="1">
      <alignment horizontal="center" vertical="center" wrapText="1"/>
    </xf>
    <xf numFmtId="0" fontId="6" fillId="0" borderId="41" xfId="8" applyFont="1" applyFill="1" applyBorder="1" applyAlignment="1">
      <alignment horizontal="center" vertical="center" wrapText="1"/>
    </xf>
    <xf numFmtId="0" fontId="101" fillId="4" borderId="23" xfId="0" applyFont="1" applyFill="1" applyBorder="1" applyAlignment="1">
      <alignment horizontal="right" vertical="center" wrapText="1" readingOrder="2"/>
    </xf>
    <xf numFmtId="0" fontId="101" fillId="4" borderId="0" xfId="0" applyFont="1" applyFill="1" applyBorder="1" applyAlignment="1">
      <alignment horizontal="right" vertical="center" wrapText="1" readingOrder="2"/>
    </xf>
    <xf numFmtId="49" fontId="6" fillId="0" borderId="0" xfId="0" applyNumberFormat="1" applyFont="1" applyAlignment="1">
      <alignment vertical="center"/>
    </xf>
    <xf numFmtId="0" fontId="41" fillId="3" borderId="7" xfId="8" applyFont="1" applyFill="1" applyBorder="1" applyAlignment="1">
      <alignment horizontal="center" vertical="center" wrapText="1"/>
    </xf>
    <xf numFmtId="0" fontId="41" fillId="3" borderId="9" xfId="8" applyFont="1" applyFill="1" applyBorder="1" applyAlignment="1">
      <alignment horizontal="center" vertical="center" wrapText="1"/>
    </xf>
    <xf numFmtId="0" fontId="41" fillId="3" borderId="13" xfId="8" applyFont="1" applyFill="1" applyBorder="1" applyAlignment="1">
      <alignment horizontal="center" vertical="center" wrapText="1"/>
    </xf>
    <xf numFmtId="49" fontId="6" fillId="3" borderId="7" xfId="0" applyNumberFormat="1" applyFont="1" applyFill="1" applyBorder="1" applyAlignment="1">
      <alignment horizontal="center" wrapText="1"/>
    </xf>
    <xf numFmtId="0" fontId="5" fillId="3" borderId="7" xfId="0" applyFont="1" applyFill="1" applyBorder="1"/>
    <xf numFmtId="0" fontId="5" fillId="3" borderId="9" xfId="0" applyFont="1" applyFill="1" applyBorder="1"/>
    <xf numFmtId="0" fontId="5" fillId="3" borderId="13" xfId="0" applyFont="1" applyFill="1" applyBorder="1"/>
    <xf numFmtId="49" fontId="10" fillId="3" borderId="13" xfId="0" applyNumberFormat="1" applyFont="1" applyFill="1" applyBorder="1" applyAlignment="1">
      <alignment horizontal="center" vertical="top" wrapText="1"/>
    </xf>
    <xf numFmtId="49" fontId="35" fillId="3" borderId="7" xfId="0" applyNumberFormat="1" applyFont="1" applyFill="1" applyBorder="1" applyAlignment="1">
      <alignment horizontal="center" vertical="center" wrapText="1"/>
    </xf>
    <xf numFmtId="49" fontId="35" fillId="3" borderId="9" xfId="0" applyNumberFormat="1" applyFont="1" applyFill="1" applyBorder="1" applyAlignment="1">
      <alignment horizontal="center" vertical="center" wrapText="1"/>
    </xf>
    <xf numFmtId="49" fontId="35" fillId="3" borderId="13" xfId="0" applyNumberFormat="1" applyFont="1" applyFill="1" applyBorder="1" applyAlignment="1">
      <alignment horizontal="center" vertical="center" wrapText="1"/>
    </xf>
    <xf numFmtId="0" fontId="105" fillId="9" borderId="23" xfId="0" applyFont="1" applyFill="1" applyBorder="1" applyAlignment="1">
      <alignment horizontal="right" vertical="center" wrapText="1" readingOrder="2"/>
    </xf>
    <xf numFmtId="0" fontId="105" fillId="9" borderId="0" xfId="0" applyFont="1" applyFill="1" applyBorder="1" applyAlignment="1">
      <alignment horizontal="right" vertical="center" wrapText="1" readingOrder="2"/>
    </xf>
    <xf numFmtId="0" fontId="105" fillId="4" borderId="23" xfId="0" applyFont="1" applyFill="1" applyBorder="1" applyAlignment="1">
      <alignment horizontal="right" vertical="center" wrapText="1" readingOrder="2"/>
    </xf>
    <xf numFmtId="0" fontId="105" fillId="4" borderId="0" xfId="0" applyFont="1" applyFill="1" applyBorder="1" applyAlignment="1">
      <alignment horizontal="right" vertical="center" wrapText="1" readingOrder="2"/>
    </xf>
    <xf numFmtId="49" fontId="6" fillId="3" borderId="29" xfId="6" applyNumberFormat="1" applyFont="1" applyFill="1" applyBorder="1" applyAlignment="1">
      <alignment horizontal="center" vertical="center"/>
    </xf>
    <xf numFmtId="49" fontId="6" fillId="3" borderId="32" xfId="6" applyNumberFormat="1" applyFont="1" applyFill="1" applyBorder="1" applyAlignment="1">
      <alignment horizontal="center" vertical="center"/>
    </xf>
    <xf numFmtId="49" fontId="6" fillId="3" borderId="31" xfId="6" applyNumberFormat="1" applyFont="1" applyFill="1" applyBorder="1" applyAlignment="1">
      <alignment horizontal="center" vertical="center"/>
    </xf>
    <xf numFmtId="49" fontId="6" fillId="3" borderId="0" xfId="6" applyNumberFormat="1" applyFont="1" applyFill="1" applyBorder="1" applyAlignment="1">
      <alignment horizontal="center" vertical="center"/>
    </xf>
    <xf numFmtId="49" fontId="6" fillId="3" borderId="27" xfId="6" applyNumberFormat="1" applyFont="1" applyFill="1" applyBorder="1" applyAlignment="1">
      <alignment horizontal="center" vertical="center"/>
    </xf>
    <xf numFmtId="49" fontId="6" fillId="3" borderId="10" xfId="6" applyNumberFormat="1" applyFont="1" applyFill="1" applyBorder="1" applyAlignment="1">
      <alignment horizontal="center" vertical="center"/>
    </xf>
    <xf numFmtId="49" fontId="11" fillId="3" borderId="8" xfId="6" applyNumberFormat="1" applyFont="1" applyFill="1" applyBorder="1" applyAlignment="1">
      <alignment horizontal="center" vertical="top" wrapText="1"/>
    </xf>
    <xf numFmtId="49" fontId="11" fillId="3" borderId="12" xfId="6" applyNumberFormat="1" applyFont="1" applyFill="1" applyBorder="1" applyAlignment="1">
      <alignment horizontal="center" vertical="top" wrapText="1"/>
    </xf>
    <xf numFmtId="49" fontId="6" fillId="3" borderId="11" xfId="6" applyNumberFormat="1" applyFont="1" applyFill="1" applyBorder="1" applyAlignment="1">
      <alignment horizontal="center" wrapText="1"/>
    </xf>
    <xf numFmtId="49" fontId="6" fillId="3" borderId="8" xfId="6" applyNumberFormat="1" applyFont="1" applyFill="1" applyBorder="1" applyAlignment="1">
      <alignment horizontal="center" wrapText="1"/>
    </xf>
    <xf numFmtId="49" fontId="6" fillId="3" borderId="29" xfId="6" applyNumberFormat="1" applyFont="1" applyFill="1" applyBorder="1" applyAlignment="1">
      <alignment horizontal="center" wrapText="1"/>
    </xf>
    <xf numFmtId="49" fontId="6" fillId="3" borderId="30" xfId="6" applyNumberFormat="1" applyFont="1" applyFill="1" applyBorder="1" applyAlignment="1">
      <alignment horizontal="center" wrapText="1"/>
    </xf>
    <xf numFmtId="49" fontId="10" fillId="3" borderId="8" xfId="6" applyNumberFormat="1" applyFont="1" applyFill="1" applyBorder="1" applyAlignment="1">
      <alignment horizontal="center" vertical="top" wrapText="1"/>
    </xf>
    <xf numFmtId="49" fontId="10" fillId="3" borderId="12" xfId="6" applyNumberFormat="1" applyFont="1" applyFill="1" applyBorder="1" applyAlignment="1">
      <alignment horizontal="center" vertical="top" wrapText="1"/>
    </xf>
    <xf numFmtId="0" fontId="6" fillId="3" borderId="11" xfId="6" applyFont="1" applyFill="1" applyBorder="1" applyAlignment="1">
      <alignment horizontal="center" wrapText="1"/>
    </xf>
    <xf numFmtId="0" fontId="6" fillId="3" borderId="8" xfId="6" applyFont="1" applyFill="1" applyBorder="1" applyAlignment="1">
      <alignment horizontal="center" wrapText="1"/>
    </xf>
    <xf numFmtId="49" fontId="15" fillId="0" borderId="0" xfId="6" applyNumberFormat="1" applyFont="1" applyAlignment="1">
      <alignment horizontal="center" vertical="center"/>
    </xf>
    <xf numFmtId="49" fontId="3" fillId="0" borderId="0" xfId="6" applyNumberFormat="1" applyFont="1" applyAlignment="1">
      <alignment horizontal="center" vertical="center" wrapText="1"/>
    </xf>
    <xf numFmtId="49" fontId="6" fillId="0" borderId="10" xfId="6" applyNumberFormat="1" applyFont="1" applyBorder="1" applyAlignment="1">
      <alignment vertical="center"/>
    </xf>
    <xf numFmtId="49" fontId="3" fillId="0" borderId="0" xfId="6" applyNumberFormat="1" applyFont="1" applyBorder="1" applyAlignment="1">
      <alignment horizontal="center" vertical="center"/>
    </xf>
    <xf numFmtId="49" fontId="35" fillId="3" borderId="11" xfId="6" applyNumberFormat="1" applyFont="1" applyFill="1" applyBorder="1" applyAlignment="1">
      <alignment horizontal="center" vertical="center"/>
    </xf>
    <xf numFmtId="49" fontId="35" fillId="3" borderId="8" xfId="6" applyNumberFormat="1" applyFont="1" applyFill="1" applyBorder="1" applyAlignment="1">
      <alignment horizontal="center" vertical="center"/>
    </xf>
    <xf numFmtId="49" fontId="35" fillId="3" borderId="12" xfId="6" applyNumberFormat="1" applyFont="1" applyFill="1" applyBorder="1" applyAlignment="1">
      <alignment horizontal="center" vertical="center"/>
    </xf>
    <xf numFmtId="49" fontId="11" fillId="3" borderId="27" xfId="6" applyNumberFormat="1" applyFont="1" applyFill="1" applyBorder="1" applyAlignment="1">
      <alignment horizontal="center" vertical="top" wrapText="1"/>
    </xf>
    <xf numFmtId="49" fontId="11" fillId="3" borderId="28" xfId="6" applyNumberFormat="1" applyFont="1" applyFill="1" applyBorder="1" applyAlignment="1">
      <alignment horizontal="center" vertical="top" wrapText="1"/>
    </xf>
    <xf numFmtId="0" fontId="95" fillId="2" borderId="23" xfId="8" applyFont="1" applyFill="1" applyBorder="1" applyAlignment="1">
      <alignment vertical="center" wrapText="1"/>
    </xf>
    <xf numFmtId="0" fontId="95" fillId="2" borderId="25" xfId="8" applyFont="1" applyFill="1" applyBorder="1" applyAlignment="1">
      <alignment vertical="center" wrapText="1"/>
    </xf>
    <xf numFmtId="0" fontId="97" fillId="3" borderId="23" xfId="8" applyFont="1" applyFill="1" applyBorder="1" applyAlignment="1">
      <alignment horizontal="right" vertical="center" wrapText="1" indent="1"/>
    </xf>
    <xf numFmtId="0" fontId="97" fillId="3" borderId="25" xfId="8" applyFont="1" applyFill="1" applyBorder="1" applyAlignment="1">
      <alignment horizontal="right" vertical="center" wrapText="1" indent="1"/>
    </xf>
    <xf numFmtId="1" fontId="6" fillId="3" borderId="40" xfId="8" applyNumberFormat="1" applyFont="1" applyFill="1" applyBorder="1" applyAlignment="1">
      <alignment horizontal="center" vertical="center" wrapText="1" readingOrder="1"/>
    </xf>
    <xf numFmtId="1" fontId="6" fillId="3" borderId="41" xfId="8" applyNumberFormat="1" applyFont="1" applyFill="1" applyBorder="1" applyAlignment="1">
      <alignment horizontal="center" vertical="center" wrapText="1" readingOrder="1"/>
    </xf>
    <xf numFmtId="49" fontId="6" fillId="0" borderId="10" xfId="0" applyNumberFormat="1" applyFont="1" applyBorder="1" applyAlignment="1">
      <alignment vertical="center"/>
    </xf>
    <xf numFmtId="0" fontId="3" fillId="0" borderId="10" xfId="0" applyFont="1" applyBorder="1" applyAlignment="1">
      <alignment horizontal="center" vertical="center"/>
    </xf>
    <xf numFmtId="49" fontId="7" fillId="0" borderId="10" xfId="0" applyNumberFormat="1" applyFont="1" applyBorder="1" applyAlignment="1">
      <alignment horizontal="right" vertical="center"/>
    </xf>
    <xf numFmtId="49" fontId="6" fillId="3" borderId="22" xfId="0" applyNumberFormat="1" applyFont="1" applyFill="1" applyBorder="1" applyAlignment="1">
      <alignment horizontal="center"/>
    </xf>
    <xf numFmtId="49" fontId="6" fillId="3" borderId="32" xfId="0" applyNumberFormat="1" applyFont="1" applyFill="1" applyBorder="1" applyAlignment="1">
      <alignment horizontal="center"/>
    </xf>
    <xf numFmtId="49" fontId="6" fillId="3" borderId="39" xfId="0" applyNumberFormat="1" applyFont="1" applyFill="1" applyBorder="1" applyAlignment="1">
      <alignment horizontal="center"/>
    </xf>
    <xf numFmtId="49" fontId="6" fillId="3" borderId="22" xfId="0" applyNumberFormat="1" applyFont="1" applyFill="1" applyBorder="1" applyAlignment="1">
      <alignment horizontal="center" vertical="center"/>
    </xf>
    <xf numFmtId="49" fontId="6" fillId="3" borderId="39" xfId="0" applyNumberFormat="1" applyFont="1" applyFill="1" applyBorder="1" applyAlignment="1">
      <alignment horizontal="center" vertical="center"/>
    </xf>
    <xf numFmtId="49" fontId="6" fillId="3" borderId="23" xfId="0" applyNumberFormat="1" applyFont="1" applyFill="1" applyBorder="1" applyAlignment="1">
      <alignment horizontal="center" vertical="center"/>
    </xf>
    <xf numFmtId="49" fontId="6" fillId="3" borderId="25" xfId="0" applyNumberFormat="1" applyFont="1" applyFill="1" applyBorder="1" applyAlignment="1">
      <alignment horizontal="center" vertical="center"/>
    </xf>
    <xf numFmtId="49" fontId="6" fillId="3" borderId="24" xfId="0" applyNumberFormat="1" applyFont="1" applyFill="1" applyBorder="1" applyAlignment="1">
      <alignment horizontal="center" vertical="center"/>
    </xf>
    <xf numFmtId="49" fontId="6" fillId="3" borderId="26" xfId="0" applyNumberFormat="1" applyFont="1" applyFill="1" applyBorder="1" applyAlignment="1">
      <alignment horizontal="center" vertical="center"/>
    </xf>
    <xf numFmtId="49" fontId="35" fillId="3" borderId="24" xfId="0" applyNumberFormat="1" applyFont="1" applyFill="1" applyBorder="1" applyAlignment="1">
      <alignment horizontal="center" vertical="top"/>
    </xf>
    <xf numFmtId="49" fontId="35" fillId="3" borderId="10" xfId="0" applyNumberFormat="1" applyFont="1" applyFill="1" applyBorder="1" applyAlignment="1">
      <alignment horizontal="center" vertical="top"/>
    </xf>
    <xf numFmtId="49" fontId="35" fillId="3" borderId="26" xfId="0" applyNumberFormat="1" applyFont="1" applyFill="1" applyBorder="1" applyAlignment="1">
      <alignment horizontal="center" vertical="top"/>
    </xf>
    <xf numFmtId="49" fontId="6" fillId="3" borderId="40" xfId="8" applyNumberFormat="1" applyFont="1" applyFill="1" applyBorder="1" applyAlignment="1">
      <alignment horizontal="center" vertical="center" wrapText="1"/>
    </xf>
    <xf numFmtId="49" fontId="6" fillId="3" borderId="41" xfId="8" applyNumberFormat="1" applyFont="1" applyFill="1" applyBorder="1" applyAlignment="1">
      <alignment horizontal="center" vertical="center" wrapText="1"/>
    </xf>
    <xf numFmtId="0" fontId="95" fillId="3" borderId="23" xfId="8" applyFont="1" applyFill="1" applyBorder="1" applyAlignment="1">
      <alignment vertical="center" wrapText="1"/>
    </xf>
    <xf numFmtId="0" fontId="95" fillId="3" borderId="25" xfId="8" applyFont="1" applyFill="1" applyBorder="1" applyAlignment="1">
      <alignment vertical="center" wrapText="1"/>
    </xf>
    <xf numFmtId="0" fontId="97" fillId="2" borderId="23" xfId="8" applyFont="1" applyFill="1" applyBorder="1" applyAlignment="1">
      <alignment horizontal="right" vertical="center" wrapText="1" indent="1"/>
    </xf>
    <xf numFmtId="0" fontId="97" fillId="2" borderId="25" xfId="8" applyFont="1" applyFill="1" applyBorder="1" applyAlignment="1">
      <alignment horizontal="right" vertical="center" wrapText="1" indent="1"/>
    </xf>
    <xf numFmtId="0" fontId="23" fillId="4" borderId="23" xfId="8" applyFont="1" applyFill="1" applyBorder="1" applyAlignment="1">
      <alignment horizontal="right" vertical="center" wrapText="1"/>
    </xf>
    <xf numFmtId="0" fontId="23" fillId="4" borderId="25" xfId="8" applyFont="1" applyFill="1" applyBorder="1" applyAlignment="1">
      <alignment horizontal="right" vertical="center" wrapText="1"/>
    </xf>
    <xf numFmtId="0" fontId="95" fillId="2" borderId="23" xfId="8" applyFont="1" applyFill="1" applyBorder="1" applyAlignment="1">
      <alignment horizontal="right" vertical="center" wrapText="1"/>
    </xf>
    <xf numFmtId="0" fontId="95" fillId="2" borderId="25" xfId="8" applyFont="1" applyFill="1" applyBorder="1" applyAlignment="1">
      <alignment horizontal="right" vertical="center" wrapText="1"/>
    </xf>
    <xf numFmtId="0" fontId="95" fillId="3" borderId="24" xfId="8" applyFont="1" applyFill="1" applyBorder="1" applyAlignment="1">
      <alignment vertical="center" wrapText="1"/>
    </xf>
    <xf numFmtId="0" fontId="95" fillId="3" borderId="26" xfId="8" applyFont="1" applyFill="1" applyBorder="1" applyAlignment="1">
      <alignment vertical="center" wrapText="1"/>
    </xf>
    <xf numFmtId="0" fontId="97" fillId="3" borderId="24" xfId="8" applyFont="1" applyFill="1" applyBorder="1" applyAlignment="1">
      <alignment horizontal="right" vertical="center" wrapText="1" indent="1"/>
    </xf>
    <xf numFmtId="0" fontId="97" fillId="3" borderId="26" xfId="8" applyFont="1" applyFill="1" applyBorder="1" applyAlignment="1">
      <alignment horizontal="right" vertical="center" wrapText="1" indent="1"/>
    </xf>
    <xf numFmtId="0" fontId="30" fillId="0" borderId="23" xfId="8" applyFont="1" applyFill="1" applyBorder="1" applyAlignment="1">
      <alignment horizontal="right" vertical="center" wrapText="1"/>
    </xf>
    <xf numFmtId="0" fontId="30" fillId="0" borderId="25" xfId="8" applyFont="1" applyFill="1" applyBorder="1" applyAlignment="1">
      <alignment horizontal="right" vertical="center" wrapText="1"/>
    </xf>
    <xf numFmtId="0" fontId="97" fillId="2" borderId="16" xfId="8" applyFont="1" applyFill="1" applyBorder="1" applyAlignment="1">
      <alignment horizontal="right" vertical="center" wrapText="1" indent="1"/>
    </xf>
    <xf numFmtId="0" fontId="97" fillId="2" borderId="17" xfId="8" applyFont="1" applyFill="1" applyBorder="1" applyAlignment="1">
      <alignment horizontal="right" vertical="center" wrapText="1" indent="1"/>
    </xf>
    <xf numFmtId="0" fontId="95" fillId="3" borderId="16" xfId="8" applyFont="1" applyFill="1" applyBorder="1" applyAlignment="1">
      <alignment vertical="center" wrapText="1"/>
    </xf>
    <xf numFmtId="0" fontId="95" fillId="3" borderId="17" xfId="8" applyFont="1" applyFill="1" applyBorder="1" applyAlignment="1">
      <alignment vertical="center" wrapText="1"/>
    </xf>
    <xf numFmtId="0" fontId="30" fillId="0" borderId="64" xfId="8" applyFont="1" applyFill="1" applyBorder="1" applyAlignment="1">
      <alignment horizontal="right" vertical="center" wrapText="1"/>
    </xf>
    <xf numFmtId="0" fontId="30" fillId="0" borderId="65" xfId="8" applyFont="1" applyFill="1" applyBorder="1" applyAlignment="1">
      <alignment horizontal="right" vertical="center" wrapText="1"/>
    </xf>
    <xf numFmtId="0" fontId="97" fillId="3" borderId="16" xfId="8" applyFont="1" applyFill="1" applyBorder="1" applyAlignment="1">
      <alignment horizontal="right" vertical="center" wrapText="1" indent="1"/>
    </xf>
    <xf numFmtId="0" fontId="97" fillId="3" borderId="17" xfId="8" applyFont="1" applyFill="1" applyBorder="1" applyAlignment="1">
      <alignment horizontal="right" vertical="center" wrapText="1" indent="1"/>
    </xf>
    <xf numFmtId="0" fontId="95" fillId="2" borderId="16" xfId="8" applyFont="1" applyFill="1" applyBorder="1" applyAlignment="1">
      <alignment vertical="center" wrapText="1"/>
    </xf>
    <xf numFmtId="0" fontId="95" fillId="2" borderId="17" xfId="8" applyFont="1" applyFill="1" applyBorder="1" applyAlignment="1">
      <alignment vertical="center" wrapText="1"/>
    </xf>
    <xf numFmtId="0" fontId="95" fillId="3" borderId="16" xfId="8" applyFont="1" applyFill="1" applyBorder="1" applyAlignment="1">
      <alignment horizontal="right" vertical="center" wrapText="1" indent="1"/>
    </xf>
    <xf numFmtId="0" fontId="95" fillId="3" borderId="17" xfId="8" applyFont="1" applyFill="1" applyBorder="1" applyAlignment="1">
      <alignment horizontal="right" vertical="center" wrapText="1" indent="1"/>
    </xf>
    <xf numFmtId="0" fontId="97" fillId="2" borderId="64" xfId="8" applyFont="1" applyFill="1" applyBorder="1" applyAlignment="1">
      <alignment horizontal="right" vertical="center" wrapText="1" indent="1"/>
    </xf>
    <xf numFmtId="0" fontId="97" fillId="2" borderId="65" xfId="8" applyFont="1" applyFill="1" applyBorder="1" applyAlignment="1">
      <alignment horizontal="right" vertical="center" wrapText="1" indent="1"/>
    </xf>
    <xf numFmtId="0" fontId="97" fillId="3" borderId="53" xfId="8" applyFont="1" applyFill="1" applyBorder="1" applyAlignment="1">
      <alignment horizontal="right" vertical="center" wrapText="1" indent="1"/>
    </xf>
    <xf numFmtId="0" fontId="97" fillId="3" borderId="52" xfId="8" applyFont="1" applyFill="1" applyBorder="1" applyAlignment="1">
      <alignment horizontal="right" vertical="center" wrapText="1" indent="1"/>
    </xf>
    <xf numFmtId="0" fontId="95" fillId="2" borderId="16" xfId="8" applyFont="1" applyFill="1" applyBorder="1" applyAlignment="1">
      <alignment horizontal="right" vertical="center" wrapText="1"/>
    </xf>
    <xf numFmtId="0" fontId="95" fillId="2" borderId="17" xfId="8" applyFont="1" applyFill="1" applyBorder="1" applyAlignment="1">
      <alignment horizontal="right" vertical="center" wrapText="1"/>
    </xf>
    <xf numFmtId="0" fontId="95" fillId="2" borderId="64" xfId="8" applyFont="1" applyFill="1" applyBorder="1" applyAlignment="1">
      <alignment vertical="center" wrapText="1"/>
    </xf>
    <xf numFmtId="0" fontId="95" fillId="2" borderId="65" xfId="8" applyFont="1" applyFill="1" applyBorder="1" applyAlignment="1">
      <alignment vertical="center" wrapText="1"/>
    </xf>
    <xf numFmtId="0" fontId="23" fillId="4" borderId="16" xfId="8" applyFont="1" applyFill="1" applyBorder="1" applyAlignment="1">
      <alignment horizontal="right" vertical="center" wrapText="1"/>
    </xf>
    <xf numFmtId="0" fontId="23" fillId="4" borderId="17" xfId="8" applyFont="1" applyFill="1" applyBorder="1" applyAlignment="1">
      <alignment horizontal="right" vertical="center" wrapText="1"/>
    </xf>
    <xf numFmtId="49" fontId="3" fillId="3" borderId="5" xfId="0" applyNumberFormat="1" applyFont="1" applyFill="1" applyBorder="1" applyAlignment="1">
      <alignment horizontal="center" vertical="center"/>
    </xf>
    <xf numFmtId="0" fontId="23" fillId="4" borderId="18" xfId="8" applyFont="1" applyFill="1" applyBorder="1" applyAlignment="1">
      <alignment horizontal="right" vertical="center" wrapText="1"/>
    </xf>
    <xf numFmtId="0" fontId="23" fillId="4" borderId="19" xfId="8" applyFont="1" applyFill="1" applyBorder="1" applyAlignment="1">
      <alignment horizontal="right" vertical="center" wrapText="1"/>
    </xf>
    <xf numFmtId="1" fontId="6" fillId="4" borderId="40" xfId="8" applyNumberFormat="1" applyFont="1" applyFill="1" applyBorder="1" applyAlignment="1">
      <alignment horizontal="center" vertical="center" wrapText="1" readingOrder="1"/>
    </xf>
    <xf numFmtId="1" fontId="6" fillId="4" borderId="41" xfId="8" applyNumberFormat="1" applyFont="1" applyFill="1" applyBorder="1" applyAlignment="1">
      <alignment horizontal="center" vertical="center" wrapText="1" readingOrder="1"/>
    </xf>
    <xf numFmtId="0" fontId="30" fillId="0" borderId="16" xfId="8" applyFont="1" applyFill="1" applyBorder="1" applyAlignment="1">
      <alignment horizontal="right" vertical="center" wrapText="1"/>
    </xf>
    <xf numFmtId="0" fontId="30" fillId="0" borderId="17" xfId="8" applyFont="1" applyFill="1" applyBorder="1" applyAlignment="1">
      <alignment horizontal="right" vertical="center" wrapText="1"/>
    </xf>
    <xf numFmtId="0" fontId="97" fillId="4" borderId="16" xfId="8" applyFont="1" applyFill="1" applyBorder="1" applyAlignment="1">
      <alignment horizontal="right" vertical="center" wrapText="1" indent="1"/>
    </xf>
    <xf numFmtId="0" fontId="97" fillId="4" borderId="17" xfId="8" applyFont="1" applyFill="1" applyBorder="1" applyAlignment="1">
      <alignment horizontal="right" vertical="center" wrapText="1" indent="1"/>
    </xf>
    <xf numFmtId="0" fontId="97" fillId="4" borderId="20" xfId="8" applyFont="1" applyFill="1" applyBorder="1" applyAlignment="1">
      <alignment horizontal="right" vertical="center" wrapText="1" indent="1"/>
    </xf>
    <xf numFmtId="0" fontId="97" fillId="4" borderId="21" xfId="8" applyFont="1" applyFill="1" applyBorder="1" applyAlignment="1">
      <alignment horizontal="right" vertical="center" wrapText="1" indent="1"/>
    </xf>
    <xf numFmtId="49" fontId="15" fillId="0" borderId="0" xfId="6" applyNumberFormat="1" applyFont="1" applyAlignment="1">
      <alignment horizontal="center" vertical="center" wrapText="1"/>
    </xf>
    <xf numFmtId="49" fontId="3" fillId="0" borderId="0" xfId="6" applyNumberFormat="1" applyFont="1" applyAlignment="1">
      <alignment horizontal="center" vertical="center"/>
    </xf>
    <xf numFmtId="0" fontId="3" fillId="0" borderId="10" xfId="6" applyFont="1" applyBorder="1" applyAlignment="1">
      <alignment horizontal="center" vertical="center"/>
    </xf>
    <xf numFmtId="49" fontId="3" fillId="3" borderId="40" xfId="6" applyNumberFormat="1" applyFont="1" applyFill="1" applyBorder="1" applyAlignment="1">
      <alignment horizontal="center" vertical="center"/>
    </xf>
    <xf numFmtId="49" fontId="3" fillId="3" borderId="41" xfId="6" applyNumberFormat="1" applyFont="1" applyFill="1" applyBorder="1" applyAlignment="1">
      <alignment horizontal="center" vertical="center"/>
    </xf>
    <xf numFmtId="0" fontId="95" fillId="3" borderId="53" xfId="8" applyFont="1" applyFill="1" applyBorder="1" applyAlignment="1">
      <alignment vertical="center" wrapText="1"/>
    </xf>
    <xf numFmtId="0" fontId="95" fillId="3" borderId="52" xfId="8" applyFont="1" applyFill="1" applyBorder="1" applyAlignment="1">
      <alignment vertical="center" wrapText="1"/>
    </xf>
    <xf numFmtId="0" fontId="97" fillId="2" borderId="53" xfId="8" applyFont="1" applyFill="1" applyBorder="1" applyAlignment="1">
      <alignment horizontal="right" vertical="center" wrapText="1" indent="1"/>
    </xf>
    <xf numFmtId="0" fontId="97" fillId="2" borderId="52" xfId="8" applyFont="1" applyFill="1" applyBorder="1" applyAlignment="1">
      <alignment horizontal="right" vertical="center" wrapText="1" indent="1"/>
    </xf>
    <xf numFmtId="49" fontId="6" fillId="3" borderId="9" xfId="0" applyNumberFormat="1" applyFont="1" applyFill="1" applyBorder="1" applyAlignment="1">
      <alignment horizontal="center" wrapText="1"/>
    </xf>
    <xf numFmtId="49" fontId="35" fillId="3" borderId="9" xfId="0" applyNumberFormat="1" applyFont="1" applyFill="1" applyBorder="1" applyAlignment="1">
      <alignment horizontal="center" vertical="top" wrapText="1"/>
    </xf>
    <xf numFmtId="49" fontId="35" fillId="3" borderId="13" xfId="0" applyNumberFormat="1" applyFont="1" applyFill="1" applyBorder="1" applyAlignment="1">
      <alignment horizontal="center" vertical="top" wrapText="1"/>
    </xf>
    <xf numFmtId="49" fontId="10" fillId="3" borderId="9" xfId="0" applyNumberFormat="1" applyFont="1" applyFill="1" applyBorder="1" applyAlignment="1">
      <alignment horizontal="center" vertical="top" wrapText="1"/>
    </xf>
    <xf numFmtId="0" fontId="48" fillId="3" borderId="7" xfId="8" applyFont="1" applyFill="1" applyBorder="1" applyAlignment="1">
      <alignment horizontal="center" vertical="center" wrapText="1"/>
    </xf>
    <xf numFmtId="0" fontId="48" fillId="3" borderId="9" xfId="8" applyFont="1" applyFill="1" applyBorder="1" applyAlignment="1">
      <alignment horizontal="center" vertical="center" wrapText="1"/>
    </xf>
    <xf numFmtId="0" fontId="48" fillId="3" borderId="13" xfId="8" applyFont="1" applyFill="1" applyBorder="1" applyAlignment="1">
      <alignment horizontal="center" vertical="center" wrapText="1"/>
    </xf>
    <xf numFmtId="49" fontId="6" fillId="0" borderId="0" xfId="6" applyNumberFormat="1" applyFont="1" applyAlignment="1">
      <alignment vertical="center"/>
    </xf>
    <xf numFmtId="165" fontId="6" fillId="3" borderId="40" xfId="0" applyNumberFormat="1" applyFont="1" applyFill="1" applyBorder="1" applyAlignment="1">
      <alignment horizontal="center" vertical="center"/>
    </xf>
    <xf numFmtId="165" fontId="6" fillId="3" borderId="41" xfId="0" applyNumberFormat="1" applyFont="1" applyFill="1" applyBorder="1" applyAlignment="1">
      <alignment horizontal="center" vertical="center"/>
    </xf>
    <xf numFmtId="0" fontId="6" fillId="10" borderId="49" xfId="0" applyFont="1" applyFill="1" applyBorder="1" applyAlignment="1">
      <alignment horizontal="center" vertical="center" wrapText="1" readingOrder="1"/>
    </xf>
    <xf numFmtId="0" fontId="6" fillId="10" borderId="68" xfId="0" applyFont="1" applyFill="1" applyBorder="1" applyAlignment="1">
      <alignment horizontal="center" vertical="center" wrapText="1" readingOrder="1"/>
    </xf>
    <xf numFmtId="49" fontId="6" fillId="3" borderId="7" xfId="0" applyNumberFormat="1" applyFont="1" applyFill="1" applyBorder="1" applyAlignment="1">
      <alignment horizontal="center"/>
    </xf>
    <xf numFmtId="49" fontId="35" fillId="3" borderId="13" xfId="0" applyNumberFormat="1" applyFont="1" applyFill="1" applyBorder="1" applyAlignment="1">
      <alignment horizontal="center" vertical="top"/>
    </xf>
    <xf numFmtId="0" fontId="95" fillId="3" borderId="23" xfId="8" applyFont="1" applyFill="1" applyBorder="1" applyAlignment="1">
      <alignment horizontal="right" vertical="center" wrapText="1"/>
    </xf>
    <xf numFmtId="0" fontId="95" fillId="3" borderId="25" xfId="8" applyFont="1" applyFill="1" applyBorder="1" applyAlignment="1">
      <alignment horizontal="right" vertical="center" wrapText="1"/>
    </xf>
    <xf numFmtId="0" fontId="41" fillId="2" borderId="23" xfId="8" applyFont="1" applyFill="1" applyBorder="1" applyAlignment="1">
      <alignment horizontal="right" vertical="center" wrapText="1"/>
    </xf>
    <xf numFmtId="0" fontId="41" fillId="2" borderId="25" xfId="8" applyFont="1" applyFill="1" applyBorder="1" applyAlignment="1">
      <alignment horizontal="right" vertical="center" wrapText="1"/>
    </xf>
    <xf numFmtId="0" fontId="37" fillId="3" borderId="23" xfId="8" applyFont="1" applyFill="1" applyBorder="1" applyAlignment="1">
      <alignment horizontal="right" vertical="center" wrapText="1" indent="1"/>
    </xf>
    <xf numFmtId="0" fontId="37" fillId="3" borderId="25" xfId="8" applyFont="1" applyFill="1" applyBorder="1" applyAlignment="1">
      <alignment horizontal="right" vertical="center" wrapText="1" indent="1"/>
    </xf>
    <xf numFmtId="0" fontId="41" fillId="3" borderId="23" xfId="8" applyFont="1" applyFill="1" applyBorder="1" applyAlignment="1">
      <alignment vertical="center" wrapText="1"/>
    </xf>
    <xf numFmtId="0" fontId="41" fillId="3" borderId="25" xfId="8" applyFont="1" applyFill="1" applyBorder="1" applyAlignment="1">
      <alignment vertical="center" wrapText="1"/>
    </xf>
    <xf numFmtId="0" fontId="41" fillId="3" borderId="24" xfId="8" applyFont="1" applyFill="1" applyBorder="1" applyAlignment="1">
      <alignment vertical="center" wrapText="1"/>
    </xf>
    <xf numFmtId="0" fontId="41" fillId="3" borderId="26" xfId="8" applyFont="1" applyFill="1" applyBorder="1" applyAlignment="1">
      <alignment vertical="center" wrapText="1"/>
    </xf>
    <xf numFmtId="0" fontId="41" fillId="3" borderId="23" xfId="8" applyFont="1" applyFill="1" applyBorder="1" applyAlignment="1">
      <alignment horizontal="right" vertical="center" wrapText="1"/>
    </xf>
    <xf numFmtId="0" fontId="41" fillId="3" borderId="25" xfId="8" applyFont="1" applyFill="1" applyBorder="1" applyAlignment="1">
      <alignment horizontal="right" vertical="center" wrapText="1"/>
    </xf>
    <xf numFmtId="0" fontId="41" fillId="2" borderId="23" xfId="8" applyFont="1" applyFill="1" applyBorder="1" applyAlignment="1">
      <alignment vertical="center" wrapText="1"/>
    </xf>
    <xf numFmtId="0" fontId="41" fillId="2" borderId="25" xfId="8" applyFont="1" applyFill="1" applyBorder="1" applyAlignment="1">
      <alignment vertical="center" wrapText="1"/>
    </xf>
    <xf numFmtId="0" fontId="41" fillId="2" borderId="23" xfId="8" applyFont="1" applyFill="1" applyBorder="1" applyAlignment="1">
      <alignment horizontal="right" vertical="center" wrapText="1" indent="1"/>
    </xf>
    <xf numFmtId="0" fontId="41" fillId="2" borderId="25" xfId="8" applyFont="1" applyFill="1" applyBorder="1" applyAlignment="1">
      <alignment horizontal="right" vertical="center" wrapText="1" indent="1"/>
    </xf>
    <xf numFmtId="1" fontId="6" fillId="7" borderId="40" xfId="8" applyNumberFormat="1" applyFont="1" applyFill="1" applyBorder="1" applyAlignment="1">
      <alignment horizontal="center" vertical="center" wrapText="1" readingOrder="1"/>
    </xf>
    <xf numFmtId="1" fontId="6" fillId="7" borderId="41" xfId="8" applyNumberFormat="1" applyFont="1" applyFill="1" applyBorder="1" applyAlignment="1">
      <alignment horizontal="center" vertical="center" wrapText="1" readingOrder="1"/>
    </xf>
    <xf numFmtId="49" fontId="7" fillId="0" borderId="0" xfId="0" applyNumberFormat="1" applyFont="1" applyAlignment="1">
      <alignment horizontal="right" vertical="center"/>
    </xf>
    <xf numFmtId="165" fontId="10" fillId="2" borderId="1" xfId="0" applyNumberFormat="1" applyFont="1" applyFill="1" applyBorder="1" applyAlignment="1">
      <alignment horizontal="left" vertical="center" wrapText="1" indent="1"/>
    </xf>
    <xf numFmtId="49" fontId="6" fillId="2" borderId="1" xfId="0" applyNumberFormat="1" applyFont="1" applyFill="1" applyBorder="1" applyAlignment="1">
      <alignment horizontal="right" vertical="center" wrapText="1" indent="1"/>
    </xf>
    <xf numFmtId="165" fontId="10" fillId="3" borderId="1" xfId="0" applyNumberFormat="1" applyFont="1" applyFill="1" applyBorder="1" applyAlignment="1">
      <alignment horizontal="left" vertical="center" wrapText="1" indent="1"/>
    </xf>
    <xf numFmtId="49" fontId="6" fillId="3" borderId="1" xfId="0" applyNumberFormat="1" applyFont="1" applyFill="1" applyBorder="1" applyAlignment="1">
      <alignment horizontal="right" vertical="center" wrapText="1" indent="1"/>
    </xf>
    <xf numFmtId="165" fontId="10" fillId="2" borderId="3" xfId="0" applyNumberFormat="1" applyFont="1" applyFill="1" applyBorder="1" applyAlignment="1">
      <alignment horizontal="left" vertical="center" wrapText="1" indent="1"/>
    </xf>
    <xf numFmtId="49" fontId="6" fillId="2" borderId="3" xfId="0" applyNumberFormat="1" applyFont="1" applyFill="1" applyBorder="1" applyAlignment="1">
      <alignment horizontal="right" vertical="center" wrapText="1" indent="1"/>
    </xf>
    <xf numFmtId="0" fontId="35" fillId="3" borderId="7" xfId="0" applyFont="1" applyFill="1" applyBorder="1" applyAlignment="1">
      <alignment horizontal="center" vertical="center"/>
    </xf>
    <xf numFmtId="0" fontId="35" fillId="3" borderId="9" xfId="0" applyFont="1" applyFill="1" applyBorder="1" applyAlignment="1">
      <alignment horizontal="center" vertical="center"/>
    </xf>
    <xf numFmtId="0" fontId="35" fillId="3" borderId="13" xfId="0" applyFont="1" applyFill="1" applyBorder="1" applyAlignment="1">
      <alignment horizontal="center" vertical="center"/>
    </xf>
    <xf numFmtId="49" fontId="35" fillId="3" borderId="7" xfId="0" applyNumberFormat="1" applyFont="1" applyFill="1" applyBorder="1" applyAlignment="1">
      <alignment horizontal="center" vertical="center"/>
    </xf>
    <xf numFmtId="49" fontId="35" fillId="3" borderId="9" xfId="0" applyNumberFormat="1" applyFont="1" applyFill="1" applyBorder="1" applyAlignment="1">
      <alignment horizontal="center" vertical="center"/>
    </xf>
    <xf numFmtId="165" fontId="10" fillId="2" borderId="4" xfId="0" applyNumberFormat="1" applyFont="1" applyFill="1" applyBorder="1" applyAlignment="1">
      <alignment horizontal="left" vertical="center" wrapText="1" indent="1"/>
    </xf>
    <xf numFmtId="49" fontId="6" fillId="2" borderId="4" xfId="0" applyNumberFormat="1" applyFont="1" applyFill="1" applyBorder="1" applyAlignment="1">
      <alignment horizontal="right" vertical="center" wrapText="1" indent="1"/>
    </xf>
    <xf numFmtId="165" fontId="35" fillId="3" borderId="2" xfId="0" applyNumberFormat="1" applyFont="1" applyFill="1" applyBorder="1" applyAlignment="1">
      <alignment horizontal="center" vertical="center"/>
    </xf>
    <xf numFmtId="165" fontId="35" fillId="3" borderId="1" xfId="0" applyNumberFormat="1" applyFont="1" applyFill="1" applyBorder="1" applyAlignment="1">
      <alignment horizontal="center" vertical="center"/>
    </xf>
    <xf numFmtId="165" fontId="35" fillId="3" borderId="6"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xf>
    <xf numFmtId="49" fontId="6" fillId="3" borderId="6" xfId="0" applyNumberFormat="1" applyFont="1" applyFill="1" applyBorder="1" applyAlignment="1">
      <alignment horizontal="center" vertical="center"/>
    </xf>
    <xf numFmtId="0" fontId="41" fillId="4" borderId="24" xfId="8" applyFont="1" applyFill="1" applyBorder="1" applyAlignment="1">
      <alignment vertical="center" wrapText="1"/>
    </xf>
    <xf numFmtId="0" fontId="41" fillId="4" borderId="26" xfId="8" applyFont="1" applyFill="1" applyBorder="1" applyAlignment="1">
      <alignment vertical="center" wrapText="1"/>
    </xf>
    <xf numFmtId="0" fontId="37" fillId="4" borderId="23" xfId="8" applyFont="1" applyFill="1" applyBorder="1" applyAlignment="1">
      <alignment horizontal="right" vertical="center" wrapText="1"/>
    </xf>
    <xf numFmtId="0" fontId="37" fillId="4" borderId="25" xfId="8" applyFont="1" applyFill="1" applyBorder="1" applyAlignment="1">
      <alignment horizontal="right" vertical="center" wrapText="1"/>
    </xf>
    <xf numFmtId="0" fontId="97" fillId="4" borderId="23" xfId="8" applyFont="1" applyFill="1" applyBorder="1" applyAlignment="1">
      <alignment horizontal="right" vertical="center" wrapText="1" indent="1"/>
    </xf>
    <xf numFmtId="0" fontId="97" fillId="4" borderId="25" xfId="8" applyFont="1" applyFill="1" applyBorder="1" applyAlignment="1">
      <alignment horizontal="right" vertical="center" wrapText="1" indent="1"/>
    </xf>
    <xf numFmtId="0" fontId="6" fillId="4" borderId="49" xfId="0" applyFont="1" applyFill="1" applyBorder="1" applyAlignment="1">
      <alignment horizontal="center" vertical="center" wrapText="1" readingOrder="1"/>
    </xf>
    <xf numFmtId="0" fontId="6" fillId="4" borderId="68" xfId="0" applyFont="1" applyFill="1" applyBorder="1" applyAlignment="1">
      <alignment horizontal="center" vertical="center" wrapText="1" readingOrder="1"/>
    </xf>
    <xf numFmtId="0" fontId="41" fillId="3" borderId="23" xfId="8" applyFont="1" applyFill="1" applyBorder="1" applyAlignment="1">
      <alignment horizontal="right" vertical="center" wrapText="1" indent="1"/>
    </xf>
    <xf numFmtId="0" fontId="41" fillId="3" borderId="25" xfId="8" applyFont="1" applyFill="1" applyBorder="1" applyAlignment="1">
      <alignment horizontal="right" vertical="center" wrapText="1" indent="1"/>
    </xf>
    <xf numFmtId="0" fontId="37" fillId="4" borderId="23" xfId="8" applyFont="1" applyFill="1" applyBorder="1" applyAlignment="1">
      <alignment horizontal="right" vertical="center" wrapText="1" indent="1"/>
    </xf>
    <xf numFmtId="0" fontId="37" fillId="4" borderId="25" xfId="8" applyFont="1" applyFill="1" applyBorder="1" applyAlignment="1">
      <alignment horizontal="right" vertical="center" wrapText="1" indent="1"/>
    </xf>
    <xf numFmtId="0" fontId="97" fillId="2" borderId="24" xfId="8" applyFont="1" applyFill="1" applyBorder="1" applyAlignment="1">
      <alignment horizontal="right" vertical="center" wrapText="1" indent="1"/>
    </xf>
    <xf numFmtId="0" fontId="97" fillId="2" borderId="26" xfId="8" applyFont="1" applyFill="1" applyBorder="1" applyAlignment="1">
      <alignment horizontal="right" vertical="center" wrapText="1" indent="1"/>
    </xf>
    <xf numFmtId="165" fontId="3" fillId="3" borderId="15" xfId="0" applyNumberFormat="1" applyFont="1" applyFill="1" applyBorder="1" applyAlignment="1">
      <alignment horizontal="center" vertical="center"/>
    </xf>
    <xf numFmtId="0" fontId="37" fillId="3" borderId="64" xfId="8" applyFont="1" applyFill="1" applyBorder="1" applyAlignment="1">
      <alignment horizontal="right" vertical="center" wrapText="1" indent="1"/>
    </xf>
    <xf numFmtId="0" fontId="37" fillId="3" borderId="65" xfId="8" applyFont="1" applyFill="1" applyBorder="1" applyAlignment="1">
      <alignment horizontal="right" vertical="center" wrapText="1" indent="1"/>
    </xf>
    <xf numFmtId="0" fontId="41" fillId="3" borderId="64" xfId="8" applyFont="1" applyFill="1" applyBorder="1" applyAlignment="1">
      <alignment horizontal="right" vertical="center" wrapText="1" indent="1"/>
    </xf>
    <xf numFmtId="0" fontId="41" fillId="3" borderId="65" xfId="8" applyFont="1" applyFill="1" applyBorder="1" applyAlignment="1">
      <alignment horizontal="right" vertical="center" wrapText="1" indent="1"/>
    </xf>
    <xf numFmtId="0" fontId="41" fillId="3" borderId="20" xfId="8" applyFont="1" applyFill="1" applyBorder="1" applyAlignment="1">
      <alignment horizontal="right" vertical="center" wrapText="1" indent="1"/>
    </xf>
    <xf numFmtId="0" fontId="41" fillId="3" borderId="21" xfId="8" applyFont="1" applyFill="1" applyBorder="1" applyAlignment="1">
      <alignment horizontal="right" vertical="center" wrapText="1" indent="1"/>
    </xf>
    <xf numFmtId="0" fontId="6" fillId="3" borderId="7" xfId="8" applyFont="1" applyFill="1" applyBorder="1" applyAlignment="1">
      <alignment horizontal="center" vertical="center" wrapText="1"/>
    </xf>
    <xf numFmtId="0" fontId="6" fillId="3" borderId="9" xfId="8" applyFont="1" applyFill="1" applyBorder="1" applyAlignment="1">
      <alignment horizontal="center" vertical="center" wrapText="1"/>
    </xf>
    <xf numFmtId="0" fontId="6" fillId="3" borderId="13" xfId="8" applyFont="1" applyFill="1" applyBorder="1" applyAlignment="1">
      <alignment horizontal="center" vertical="center" wrapText="1"/>
    </xf>
    <xf numFmtId="0" fontId="97" fillId="3" borderId="72" xfId="8" applyFont="1" applyFill="1" applyBorder="1" applyAlignment="1">
      <alignment horizontal="right" vertical="center" wrapText="1" indent="1"/>
    </xf>
    <xf numFmtId="0" fontId="97" fillId="3" borderId="73" xfId="8" applyFont="1" applyFill="1" applyBorder="1" applyAlignment="1">
      <alignment horizontal="right" vertical="center" wrapText="1" indent="1"/>
    </xf>
    <xf numFmtId="0" fontId="97" fillId="4" borderId="77" xfId="8" applyFont="1" applyFill="1" applyBorder="1" applyAlignment="1">
      <alignment horizontal="right" vertical="center" wrapText="1" indent="1"/>
    </xf>
    <xf numFmtId="0" fontId="97" fillId="4" borderId="78" xfId="8" applyFont="1" applyFill="1" applyBorder="1" applyAlignment="1">
      <alignment horizontal="right" vertical="center" wrapText="1" indent="1"/>
    </xf>
    <xf numFmtId="0" fontId="97" fillId="3" borderId="77" xfId="8" applyFont="1" applyFill="1" applyBorder="1" applyAlignment="1">
      <alignment horizontal="right" vertical="center" wrapText="1" indent="1"/>
    </xf>
    <xf numFmtId="0" fontId="97" fillId="3" borderId="78" xfId="8" applyFont="1" applyFill="1" applyBorder="1" applyAlignment="1">
      <alignment horizontal="right" vertical="center" wrapText="1" indent="1"/>
    </xf>
    <xf numFmtId="0" fontId="97" fillId="3" borderId="0" xfId="8" applyFont="1" applyFill="1" applyBorder="1" applyAlignment="1">
      <alignment horizontal="right" vertical="center" wrapText="1" indent="1"/>
    </xf>
    <xf numFmtId="0" fontId="41" fillId="3" borderId="72" xfId="8" applyFont="1" applyFill="1" applyBorder="1" applyAlignment="1">
      <alignment vertical="center" wrapText="1"/>
    </xf>
    <xf numFmtId="0" fontId="41" fillId="3" borderId="73" xfId="8" applyFont="1" applyFill="1" applyBorder="1" applyAlignment="1">
      <alignment vertical="center" wrapText="1"/>
    </xf>
    <xf numFmtId="0" fontId="95" fillId="2" borderId="77" xfId="8" applyFont="1" applyFill="1" applyBorder="1" applyAlignment="1">
      <alignment vertical="center" wrapText="1"/>
    </xf>
    <xf numFmtId="0" fontId="95" fillId="2" borderId="78" xfId="8" applyFont="1" applyFill="1" applyBorder="1" applyAlignment="1">
      <alignment vertical="center" wrapText="1"/>
    </xf>
    <xf numFmtId="0" fontId="97" fillId="3" borderId="82" xfId="8" applyFont="1" applyFill="1" applyBorder="1" applyAlignment="1">
      <alignment horizontal="right" vertical="center" wrapText="1" indent="1"/>
    </xf>
    <xf numFmtId="0" fontId="97" fillId="3" borderId="83" xfId="8" applyFont="1" applyFill="1" applyBorder="1" applyAlignment="1">
      <alignment horizontal="right" vertical="center" wrapText="1" indent="1"/>
    </xf>
    <xf numFmtId="0" fontId="41" fillId="4" borderId="23" xfId="8" applyFont="1" applyFill="1" applyBorder="1" applyAlignment="1">
      <alignment horizontal="right" vertical="center" wrapText="1" indent="1"/>
    </xf>
    <xf numFmtId="0" fontId="41" fillId="4" borderId="25" xfId="8" applyFont="1" applyFill="1" applyBorder="1" applyAlignment="1">
      <alignment horizontal="right" vertical="center" wrapText="1" indent="1"/>
    </xf>
    <xf numFmtId="0" fontId="30" fillId="3" borderId="16" xfId="8" applyFont="1" applyFill="1" applyBorder="1" applyAlignment="1">
      <alignment horizontal="right" vertical="center" wrapText="1"/>
    </xf>
    <xf numFmtId="0" fontId="30" fillId="3" borderId="17" xfId="8" applyFont="1" applyFill="1" applyBorder="1" applyAlignment="1">
      <alignment horizontal="right" vertical="center" wrapText="1"/>
    </xf>
    <xf numFmtId="0" fontId="41" fillId="4" borderId="20" xfId="8" applyFont="1" applyFill="1" applyBorder="1" applyAlignment="1">
      <alignment horizontal="right" vertical="center" wrapText="1" indent="1"/>
    </xf>
    <xf numFmtId="0" fontId="41" fillId="4" borderId="21" xfId="8" applyFont="1" applyFill="1" applyBorder="1" applyAlignment="1">
      <alignment horizontal="right" vertical="center" wrapText="1" indent="1"/>
    </xf>
    <xf numFmtId="0" fontId="95" fillId="2" borderId="22" xfId="8" applyFont="1" applyFill="1" applyBorder="1" applyAlignment="1">
      <alignment vertical="center" wrapText="1"/>
    </xf>
    <xf numFmtId="0" fontId="95" fillId="2" borderId="39" xfId="8" applyFont="1" applyFill="1" applyBorder="1" applyAlignment="1">
      <alignment vertical="center" wrapText="1"/>
    </xf>
    <xf numFmtId="0" fontId="41" fillId="4" borderId="23" xfId="8" applyFont="1" applyFill="1" applyBorder="1" applyAlignment="1">
      <alignment vertical="center" wrapText="1"/>
    </xf>
    <xf numFmtId="0" fontId="41" fillId="4" borderId="25" xfId="8" applyFont="1" applyFill="1" applyBorder="1" applyAlignment="1">
      <alignment vertical="center" wrapText="1"/>
    </xf>
    <xf numFmtId="164" fontId="6" fillId="3" borderId="11" xfId="57" applyFont="1" applyFill="1" applyBorder="1" applyAlignment="1">
      <alignment horizontal="center" wrapText="1"/>
    </xf>
    <xf numFmtId="164" fontId="6" fillId="3" borderId="8" xfId="57" applyFont="1" applyFill="1" applyBorder="1" applyAlignment="1">
      <alignment horizontal="center" wrapText="1"/>
    </xf>
    <xf numFmtId="166" fontId="6" fillId="3" borderId="11" xfId="6" applyNumberFormat="1" applyFont="1" applyFill="1" applyBorder="1" applyAlignment="1">
      <alignment horizontal="center" wrapText="1"/>
    </xf>
    <xf numFmtId="166" fontId="6" fillId="3" borderId="8" xfId="6" applyNumberFormat="1" applyFont="1" applyFill="1" applyBorder="1" applyAlignment="1">
      <alignment horizontal="center" wrapText="1"/>
    </xf>
    <xf numFmtId="164" fontId="11" fillId="3" borderId="8" xfId="57" applyFont="1" applyFill="1" applyBorder="1" applyAlignment="1">
      <alignment horizontal="center" vertical="top" wrapText="1"/>
    </xf>
    <xf numFmtId="164" fontId="11" fillId="3" borderId="12" xfId="57" applyFont="1" applyFill="1" applyBorder="1" applyAlignment="1">
      <alignment horizontal="center" vertical="top" wrapText="1"/>
    </xf>
    <xf numFmtId="166" fontId="11" fillId="3" borderId="8" xfId="6" applyNumberFormat="1" applyFont="1" applyFill="1" applyBorder="1" applyAlignment="1">
      <alignment horizontal="center" vertical="top" wrapText="1"/>
    </xf>
    <xf numFmtId="166" fontId="11" fillId="3" borderId="12" xfId="6" applyNumberFormat="1" applyFont="1" applyFill="1" applyBorder="1" applyAlignment="1">
      <alignment horizontal="center" vertical="top" wrapText="1"/>
    </xf>
  </cellXfs>
  <cellStyles count="58">
    <cellStyle name="Comma" xfId="57" builtinId="3"/>
    <cellStyle name="Comma 2" xfId="1"/>
    <cellStyle name="Comma 2 2" xfId="28"/>
    <cellStyle name="Comma 3" xfId="2"/>
    <cellStyle name="Comma 4" xfId="51"/>
    <cellStyle name="H1" xfId="29"/>
    <cellStyle name="H2" xfId="30"/>
    <cellStyle name="had" xfId="31"/>
    <cellStyle name="had0" xfId="32"/>
    <cellStyle name="Had1" xfId="33"/>
    <cellStyle name="Had2" xfId="34"/>
    <cellStyle name="Had3" xfId="35"/>
    <cellStyle name="Hyperlink 2" xfId="3"/>
    <cellStyle name="Hyperlink 2 2" xfId="36"/>
    <cellStyle name="inxa" xfId="37"/>
    <cellStyle name="inxe" xfId="38"/>
    <cellStyle name="Normal" xfId="0" builtinId="0"/>
    <cellStyle name="Normal 10" xfId="4"/>
    <cellStyle name="Normal 10 2" xfId="5"/>
    <cellStyle name="Normal 11" xfId="6"/>
    <cellStyle name="Normal 12" xfId="7"/>
    <cellStyle name="Normal 12 2" xfId="52"/>
    <cellStyle name="Normal 12 2 2" xfId="56"/>
    <cellStyle name="Normal 12 3" xfId="55"/>
    <cellStyle name="Normal 13" xfId="54"/>
    <cellStyle name="Normal 14" xfId="53"/>
    <cellStyle name="Normal 2" xfId="8"/>
    <cellStyle name="Normal 2 2" xfId="9"/>
    <cellStyle name="Normal 2 2 2" xfId="27"/>
    <cellStyle name="Normal 2 3" xfId="10"/>
    <cellStyle name="Normal 2 3 2" xfId="39"/>
    <cellStyle name="Normal 2 4" xfId="11"/>
    <cellStyle name="Normal 2_نشره التجاره الداخليه 21" xfId="12"/>
    <cellStyle name="Normal 3" xfId="13"/>
    <cellStyle name="Normal 3 2" xfId="14"/>
    <cellStyle name="Normal 4" xfId="15"/>
    <cellStyle name="Normal 4 2" xfId="16"/>
    <cellStyle name="Normal 5" xfId="17"/>
    <cellStyle name="Normal 5 2" xfId="18"/>
    <cellStyle name="Normal 6" xfId="19"/>
    <cellStyle name="Normal 6 2" xfId="20"/>
    <cellStyle name="Normal 7" xfId="21"/>
    <cellStyle name="Normal 7 2" xfId="22"/>
    <cellStyle name="Normal 8" xfId="23"/>
    <cellStyle name="Normal 8 2" xfId="24"/>
    <cellStyle name="Normal 9" xfId="25"/>
    <cellStyle name="Normal 9 2" xfId="26"/>
    <cellStyle name="NotA" xfId="40"/>
    <cellStyle name="Note 2" xfId="41"/>
    <cellStyle name="T1" xfId="42"/>
    <cellStyle name="T2" xfId="43"/>
    <cellStyle name="Total 2" xfId="44"/>
    <cellStyle name="Total1" xfId="45"/>
    <cellStyle name="TXT1" xfId="46"/>
    <cellStyle name="TXT2" xfId="47"/>
    <cellStyle name="TXT3" xfId="48"/>
    <cellStyle name="TXT4" xfId="49"/>
    <cellStyle name="TXT5" xfId="5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23.png"/><Relationship Id="rId4"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26.png"/><Relationship Id="rId4"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png"/><Relationship Id="rId1" Type="http://schemas.openxmlformats.org/officeDocument/2006/relationships/image" Target="../media/image29.png"/><Relationship Id="rId4"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wmf"/><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624895" cy="6774768"/>
    <xdr:pic>
      <xdr:nvPicPr>
        <xdr:cNvPr id="2" name="Picture 1"/>
        <xdr:cNvPicPr>
          <a:picLocks noChangeAspect="1"/>
        </xdr:cNvPicPr>
      </xdr:nvPicPr>
      <xdr:blipFill>
        <a:blip xmlns:r="http://schemas.openxmlformats.org/officeDocument/2006/relationships" r:embed="rId1"/>
        <a:stretch>
          <a:fillRect/>
        </a:stretch>
      </xdr:blipFill>
      <xdr:spPr>
        <a:xfrm>
          <a:off x="0" y="0"/>
          <a:ext cx="9624895" cy="677476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3</xdr:col>
      <xdr:colOff>1276350</xdr:colOff>
      <xdr:row>1</xdr:row>
      <xdr:rowOff>0</xdr:rowOff>
    </xdr:from>
    <xdr:to>
      <xdr:col>4</xdr:col>
      <xdr:colOff>9525</xdr:colOff>
      <xdr:row>1</xdr:row>
      <xdr:rowOff>180975</xdr:rowOff>
    </xdr:to>
    <xdr:pic>
      <xdr:nvPicPr>
        <xdr:cNvPr id="109008" name="Picture 8" descr="logo">
          <a:extLst>
            <a:ext uri="{FF2B5EF4-FFF2-40B4-BE49-F238E27FC236}">
              <a16:creationId xmlns="" xmlns:a16="http://schemas.microsoft.com/office/drawing/2014/main" id="{00000000-0008-0000-0800-0000D0A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xdr:row>
      <xdr:rowOff>38100</xdr:rowOff>
    </xdr:from>
    <xdr:to>
      <xdr:col>0</xdr:col>
      <xdr:colOff>5334000</xdr:colOff>
      <xdr:row>1</xdr:row>
      <xdr:rowOff>2838450</xdr:rowOff>
    </xdr:to>
    <xdr:pic>
      <xdr:nvPicPr>
        <xdr:cNvPr id="109009" name="Picture 1">
          <a:extLst>
            <a:ext uri="{FF2B5EF4-FFF2-40B4-BE49-F238E27FC236}">
              <a16:creationId xmlns="" xmlns:a16="http://schemas.microsoft.com/office/drawing/2014/main" id="{00000000-0008-0000-0800-0000D1A9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38100"/>
          <a:ext cx="523875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3246120</xdr:colOff>
      <xdr:row>0</xdr:row>
      <xdr:rowOff>0</xdr:rowOff>
    </xdr:from>
    <xdr:to>
      <xdr:col>9</xdr:col>
      <xdr:colOff>557213</xdr:colOff>
      <xdr:row>3</xdr:row>
      <xdr:rowOff>19050</xdr:rowOff>
    </xdr:to>
    <xdr:pic>
      <xdr:nvPicPr>
        <xdr:cNvPr id="9763" name="Picture 2">
          <a:extLst>
            <a:ext uri="{FF2B5EF4-FFF2-40B4-BE49-F238E27FC236}">
              <a16:creationId xmlns="" xmlns:a16="http://schemas.microsoft.com/office/drawing/2014/main" id="{00000000-0008-0000-0A00-0000232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87100" y="0"/>
          <a:ext cx="732473" cy="727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1847850</xdr:colOff>
      <xdr:row>0</xdr:row>
      <xdr:rowOff>0</xdr:rowOff>
    </xdr:from>
    <xdr:to>
      <xdr:col>11</xdr:col>
      <xdr:colOff>1847850</xdr:colOff>
      <xdr:row>2</xdr:row>
      <xdr:rowOff>209550</xdr:rowOff>
    </xdr:to>
    <xdr:pic>
      <xdr:nvPicPr>
        <xdr:cNvPr id="123395" name="Picture 8" descr="logo">
          <a:extLst>
            <a:ext uri="{FF2B5EF4-FFF2-40B4-BE49-F238E27FC236}">
              <a16:creationId xmlns="" xmlns:a16="http://schemas.microsoft.com/office/drawing/2014/main" id="{00000000-0008-0000-0C00-000003E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161925</xdr:rowOff>
    </xdr:to>
    <xdr:pic>
      <xdr:nvPicPr>
        <xdr:cNvPr id="123397" name="Picture 8" descr="logo">
          <a:extLst>
            <a:ext uri="{FF2B5EF4-FFF2-40B4-BE49-F238E27FC236}">
              <a16:creationId xmlns="" xmlns:a16="http://schemas.microsoft.com/office/drawing/2014/main" id="{00000000-0008-0000-0C00-000005E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209550</xdr:rowOff>
    </xdr:to>
    <xdr:pic>
      <xdr:nvPicPr>
        <xdr:cNvPr id="8" name="Picture 8" descr="logo">
          <a:extLst>
            <a:ext uri="{FF2B5EF4-FFF2-40B4-BE49-F238E27FC236}">
              <a16:creationId xmlns=""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161925</xdr:rowOff>
    </xdr:to>
    <xdr:pic>
      <xdr:nvPicPr>
        <xdr:cNvPr id="10" name="Picture 8" descr="logo">
          <a:extLst>
            <a:ext uri="{FF2B5EF4-FFF2-40B4-BE49-F238E27FC236}">
              <a16:creationId xmlns=""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3124200</xdr:colOff>
      <xdr:row>0</xdr:row>
      <xdr:rowOff>65942</xdr:rowOff>
    </xdr:from>
    <xdr:to>
      <xdr:col>12</xdr:col>
      <xdr:colOff>455002</xdr:colOff>
      <xdr:row>3</xdr:row>
      <xdr:rowOff>84992</xdr:rowOff>
    </xdr:to>
    <xdr:pic>
      <xdr:nvPicPr>
        <xdr:cNvPr id="11" name="Picture 6">
          <a:extLst>
            <a:ext uri="{FF2B5EF4-FFF2-40B4-BE49-F238E27FC236}">
              <a16:creationId xmlns="" xmlns:a16="http://schemas.microsoft.com/office/drawing/2014/main" id="{00000000-0008-0000-0C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44550" y="65942"/>
          <a:ext cx="740752"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1058</xdr:colOff>
      <xdr:row>3</xdr:row>
      <xdr:rowOff>95250</xdr:rowOff>
    </xdr:to>
    <xdr:pic>
      <xdr:nvPicPr>
        <xdr:cNvPr id="7" name="Picture 8" descr="logo">
          <a:extLst>
            <a:ext uri="{FF2B5EF4-FFF2-40B4-BE49-F238E27FC236}">
              <a16:creationId xmlns=""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1058</xdr:colOff>
      <xdr:row>3</xdr:row>
      <xdr:rowOff>47625</xdr:rowOff>
    </xdr:to>
    <xdr:pic>
      <xdr:nvPicPr>
        <xdr:cNvPr id="8" name="Picture 8" descr="logo">
          <a:extLst>
            <a:ext uri="{FF2B5EF4-FFF2-40B4-BE49-F238E27FC236}">
              <a16:creationId xmlns=""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287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3190875</xdr:colOff>
      <xdr:row>1</xdr:row>
      <xdr:rowOff>9525</xdr:rowOff>
    </xdr:from>
    <xdr:to>
      <xdr:col>13</xdr:col>
      <xdr:colOff>419100</xdr:colOff>
      <xdr:row>4</xdr:row>
      <xdr:rowOff>19050</xdr:rowOff>
    </xdr:to>
    <xdr:pic>
      <xdr:nvPicPr>
        <xdr:cNvPr id="11" name="Picture 11">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15925" y="200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2752</xdr:colOff>
      <xdr:row>2</xdr:row>
      <xdr:rowOff>171450</xdr:rowOff>
    </xdr:to>
    <xdr:pic>
      <xdr:nvPicPr>
        <xdr:cNvPr id="132539" name="Picture 8" descr="logo">
          <a:extLst>
            <a:ext uri="{FF2B5EF4-FFF2-40B4-BE49-F238E27FC236}">
              <a16:creationId xmlns="" xmlns:a16="http://schemas.microsoft.com/office/drawing/2014/main" id="{00000000-0008-0000-0E00-0000BB0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123825</xdr:rowOff>
    </xdr:to>
    <xdr:pic>
      <xdr:nvPicPr>
        <xdr:cNvPr id="132540" name="Picture 8" descr="logo">
          <a:extLst>
            <a:ext uri="{FF2B5EF4-FFF2-40B4-BE49-F238E27FC236}">
              <a16:creationId xmlns="" xmlns:a16="http://schemas.microsoft.com/office/drawing/2014/main" id="{00000000-0008-0000-0E00-0000BC05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735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1847850</xdr:colOff>
      <xdr:row>0</xdr:row>
      <xdr:rowOff>0</xdr:rowOff>
    </xdr:from>
    <xdr:to>
      <xdr:col>15</xdr:col>
      <xdr:colOff>0</xdr:colOff>
      <xdr:row>2</xdr:row>
      <xdr:rowOff>95250</xdr:rowOff>
    </xdr:to>
    <xdr:pic>
      <xdr:nvPicPr>
        <xdr:cNvPr id="132541" name="Picture 8" descr="logo">
          <a:extLst>
            <a:ext uri="{FF2B5EF4-FFF2-40B4-BE49-F238E27FC236}">
              <a16:creationId xmlns="" xmlns:a16="http://schemas.microsoft.com/office/drawing/2014/main" id="{00000000-0008-0000-0E00-0000BD05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4470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171450</xdr:rowOff>
    </xdr:to>
    <xdr:pic>
      <xdr:nvPicPr>
        <xdr:cNvPr id="132542" name="Picture 8" descr="logo">
          <a:extLst>
            <a:ext uri="{FF2B5EF4-FFF2-40B4-BE49-F238E27FC236}">
              <a16:creationId xmlns="" xmlns:a16="http://schemas.microsoft.com/office/drawing/2014/main" id="{00000000-0008-0000-0E00-0000BE0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123825</xdr:rowOff>
    </xdr:to>
    <xdr:pic>
      <xdr:nvPicPr>
        <xdr:cNvPr id="132543" name="Picture 8" descr="logo">
          <a:extLst>
            <a:ext uri="{FF2B5EF4-FFF2-40B4-BE49-F238E27FC236}">
              <a16:creationId xmlns="" xmlns:a16="http://schemas.microsoft.com/office/drawing/2014/main" id="{00000000-0008-0000-0E00-0000BF05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735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95250</xdr:rowOff>
    </xdr:to>
    <xdr:pic>
      <xdr:nvPicPr>
        <xdr:cNvPr id="132544" name="Picture 8" descr="logo">
          <a:extLst>
            <a:ext uri="{FF2B5EF4-FFF2-40B4-BE49-F238E27FC236}">
              <a16:creationId xmlns="" xmlns:a16="http://schemas.microsoft.com/office/drawing/2014/main" id="{00000000-0008-0000-0E00-0000C005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538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171450</xdr:rowOff>
    </xdr:to>
    <xdr:pic>
      <xdr:nvPicPr>
        <xdr:cNvPr id="9" name="Picture 8" descr="logo">
          <a:extLst>
            <a:ext uri="{FF2B5EF4-FFF2-40B4-BE49-F238E27FC236}">
              <a16:creationId xmlns=""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123825</xdr:rowOff>
    </xdr:to>
    <xdr:pic>
      <xdr:nvPicPr>
        <xdr:cNvPr id="10" name="Picture 8" descr="logo">
          <a:extLst>
            <a:ext uri="{FF2B5EF4-FFF2-40B4-BE49-F238E27FC236}">
              <a16:creationId xmlns=""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735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1847850</xdr:colOff>
      <xdr:row>0</xdr:row>
      <xdr:rowOff>0</xdr:rowOff>
    </xdr:from>
    <xdr:to>
      <xdr:col>15</xdr:col>
      <xdr:colOff>0</xdr:colOff>
      <xdr:row>2</xdr:row>
      <xdr:rowOff>95250</xdr:rowOff>
    </xdr:to>
    <xdr:pic>
      <xdr:nvPicPr>
        <xdr:cNvPr id="11" name="Picture 8" descr="logo">
          <a:extLst>
            <a:ext uri="{FF2B5EF4-FFF2-40B4-BE49-F238E27FC236}">
              <a16:creationId xmlns=""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4470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171450</xdr:rowOff>
    </xdr:to>
    <xdr:pic>
      <xdr:nvPicPr>
        <xdr:cNvPr id="12" name="Picture 8" descr="logo">
          <a:extLst>
            <a:ext uri="{FF2B5EF4-FFF2-40B4-BE49-F238E27FC236}">
              <a16:creationId xmlns=""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2752</xdr:colOff>
      <xdr:row>2</xdr:row>
      <xdr:rowOff>123825</xdr:rowOff>
    </xdr:to>
    <xdr:pic>
      <xdr:nvPicPr>
        <xdr:cNvPr id="13" name="Picture 8" descr="logo">
          <a:extLst>
            <a:ext uri="{FF2B5EF4-FFF2-40B4-BE49-F238E27FC236}">
              <a16:creationId xmlns=""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7735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95250</xdr:rowOff>
    </xdr:to>
    <xdr:pic>
      <xdr:nvPicPr>
        <xdr:cNvPr id="14" name="Picture 8" descr="logo">
          <a:extLst>
            <a:ext uri="{FF2B5EF4-FFF2-40B4-BE49-F238E27FC236}">
              <a16:creationId xmlns=""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538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3209925</xdr:colOff>
      <xdr:row>0</xdr:row>
      <xdr:rowOff>35983</xdr:rowOff>
    </xdr:from>
    <xdr:to>
      <xdr:col>12</xdr:col>
      <xdr:colOff>457200</xdr:colOff>
      <xdr:row>2</xdr:row>
      <xdr:rowOff>242358</xdr:rowOff>
    </xdr:to>
    <xdr:pic>
      <xdr:nvPicPr>
        <xdr:cNvPr id="15" name="Picture 8">
          <a:extLst>
            <a:ext uri="{FF2B5EF4-FFF2-40B4-BE49-F238E27FC236}">
              <a16:creationId xmlns="" xmlns:a16="http://schemas.microsoft.com/office/drawing/2014/main" id="{00000000-0008-0000-0E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851342" y="35983"/>
          <a:ext cx="729192"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3219450</xdr:colOff>
      <xdr:row>0</xdr:row>
      <xdr:rowOff>85725</xdr:rowOff>
    </xdr:from>
    <xdr:to>
      <xdr:col>10</xdr:col>
      <xdr:colOff>447675</xdr:colOff>
      <xdr:row>3</xdr:row>
      <xdr:rowOff>104775</xdr:rowOff>
    </xdr:to>
    <xdr:pic>
      <xdr:nvPicPr>
        <xdr:cNvPr id="3" name="Picture 8">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57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1276350</xdr:colOff>
      <xdr:row>1</xdr:row>
      <xdr:rowOff>0</xdr:rowOff>
    </xdr:from>
    <xdr:to>
      <xdr:col>4</xdr:col>
      <xdr:colOff>9525</xdr:colOff>
      <xdr:row>1</xdr:row>
      <xdr:rowOff>180975</xdr:rowOff>
    </xdr:to>
    <xdr:pic>
      <xdr:nvPicPr>
        <xdr:cNvPr id="98974" name="Picture 8" descr="logo">
          <a:extLst>
            <a:ext uri="{FF2B5EF4-FFF2-40B4-BE49-F238E27FC236}">
              <a16:creationId xmlns="" xmlns:a16="http://schemas.microsoft.com/office/drawing/2014/main" id="{00000000-0008-0000-1000-00009E8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6200"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1</xdr:row>
      <xdr:rowOff>38100</xdr:rowOff>
    </xdr:from>
    <xdr:to>
      <xdr:col>0</xdr:col>
      <xdr:colOff>5314950</xdr:colOff>
      <xdr:row>1</xdr:row>
      <xdr:rowOff>2790825</xdr:rowOff>
    </xdr:to>
    <xdr:pic>
      <xdr:nvPicPr>
        <xdr:cNvPr id="98975" name="Picture 1">
          <a:extLst>
            <a:ext uri="{FF2B5EF4-FFF2-40B4-BE49-F238E27FC236}">
              <a16:creationId xmlns="" xmlns:a16="http://schemas.microsoft.com/office/drawing/2014/main" id="{00000000-0008-0000-1000-00009F8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257800"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3141133</xdr:colOff>
      <xdr:row>0</xdr:row>
      <xdr:rowOff>38100</xdr:rowOff>
    </xdr:from>
    <xdr:to>
      <xdr:col>9</xdr:col>
      <xdr:colOff>457200</xdr:colOff>
      <xdr:row>3</xdr:row>
      <xdr:rowOff>57150</xdr:rowOff>
    </xdr:to>
    <xdr:pic>
      <xdr:nvPicPr>
        <xdr:cNvPr id="28137" name="Picture 2">
          <a:extLst>
            <a:ext uri="{FF2B5EF4-FFF2-40B4-BE49-F238E27FC236}">
              <a16:creationId xmlns="" xmlns:a16="http://schemas.microsoft.com/office/drawing/2014/main" id="{00000000-0008-0000-1200-0000E96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1933" y="38100"/>
          <a:ext cx="736600" cy="738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12065</xdr:colOff>
      <xdr:row>3</xdr:row>
      <xdr:rowOff>104775</xdr:rowOff>
    </xdr:to>
    <xdr:pic>
      <xdr:nvPicPr>
        <xdr:cNvPr id="128393" name="Picture 8" descr="logo">
          <a:extLst>
            <a:ext uri="{FF2B5EF4-FFF2-40B4-BE49-F238E27FC236}">
              <a16:creationId xmlns="" xmlns:a16="http://schemas.microsoft.com/office/drawing/2014/main" id="{00000000-0008-0000-1400-000089F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3</xdr:row>
      <xdr:rowOff>76200</xdr:rowOff>
    </xdr:to>
    <xdr:pic>
      <xdr:nvPicPr>
        <xdr:cNvPr id="128394" name="Picture 8" descr="logo">
          <a:extLst>
            <a:ext uri="{FF2B5EF4-FFF2-40B4-BE49-F238E27FC236}">
              <a16:creationId xmlns="" xmlns:a16="http://schemas.microsoft.com/office/drawing/2014/main" id="{00000000-0008-0000-1400-00008AF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58575"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3</xdr:row>
      <xdr:rowOff>28575</xdr:rowOff>
    </xdr:to>
    <xdr:pic>
      <xdr:nvPicPr>
        <xdr:cNvPr id="128396" name="Picture 8" descr="logo">
          <a:extLst>
            <a:ext uri="{FF2B5EF4-FFF2-40B4-BE49-F238E27FC236}">
              <a16:creationId xmlns="" xmlns:a16="http://schemas.microsoft.com/office/drawing/2014/main" id="{00000000-0008-0000-1400-00008CF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585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2835275</xdr:colOff>
      <xdr:row>0</xdr:row>
      <xdr:rowOff>51858</xdr:rowOff>
    </xdr:from>
    <xdr:to>
      <xdr:col>12</xdr:col>
      <xdr:colOff>337607</xdr:colOff>
      <xdr:row>4</xdr:row>
      <xdr:rowOff>4232</xdr:rowOff>
    </xdr:to>
    <xdr:pic>
      <xdr:nvPicPr>
        <xdr:cNvPr id="128397" name="Picture 6">
          <a:extLst>
            <a:ext uri="{FF2B5EF4-FFF2-40B4-BE49-F238E27FC236}">
              <a16:creationId xmlns="" xmlns:a16="http://schemas.microsoft.com/office/drawing/2014/main" id="{00000000-0008-0000-1400-00008DF5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74108" y="51858"/>
          <a:ext cx="723900" cy="718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6774</xdr:colOff>
      <xdr:row>2</xdr:row>
      <xdr:rowOff>228600</xdr:rowOff>
    </xdr:to>
    <xdr:pic>
      <xdr:nvPicPr>
        <xdr:cNvPr id="2" name="Picture 8" descr="logo">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4425"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12</xdr:col>
      <xdr:colOff>0</xdr:colOff>
      <xdr:row>2</xdr:row>
      <xdr:rowOff>200025</xdr:rowOff>
    </xdr:to>
    <xdr:pic>
      <xdr:nvPicPr>
        <xdr:cNvPr id="3" name="Picture 8" descr="logo">
          <a:extLst>
            <a:ext uri="{FF2B5EF4-FFF2-40B4-BE49-F238E27FC236}">
              <a16:creationId xmlns=""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48900"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6774</xdr:colOff>
      <xdr:row>2</xdr:row>
      <xdr:rowOff>180975</xdr:rowOff>
    </xdr:to>
    <xdr:pic>
      <xdr:nvPicPr>
        <xdr:cNvPr id="4" name="Picture 8" descr="logo">
          <a:extLst>
            <a:ext uri="{FF2B5EF4-FFF2-40B4-BE49-F238E27FC236}">
              <a16:creationId xmlns=""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442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12</xdr:col>
      <xdr:colOff>0</xdr:colOff>
      <xdr:row>2</xdr:row>
      <xdr:rowOff>152400</xdr:rowOff>
    </xdr:to>
    <xdr:pic>
      <xdr:nvPicPr>
        <xdr:cNvPr id="5" name="Picture 8" descr="logo">
          <a:extLst>
            <a:ext uri="{FF2B5EF4-FFF2-40B4-BE49-F238E27FC236}">
              <a16:creationId xmlns=""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4890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6774</xdr:colOff>
      <xdr:row>2</xdr:row>
      <xdr:rowOff>228600</xdr:rowOff>
    </xdr:to>
    <xdr:pic>
      <xdr:nvPicPr>
        <xdr:cNvPr id="6" name="Picture 8" descr="logo">
          <a:extLst>
            <a:ext uri="{FF2B5EF4-FFF2-40B4-BE49-F238E27FC236}">
              <a16:creationId xmlns=""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4425"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12</xdr:col>
      <xdr:colOff>0</xdr:colOff>
      <xdr:row>2</xdr:row>
      <xdr:rowOff>200025</xdr:rowOff>
    </xdr:to>
    <xdr:pic>
      <xdr:nvPicPr>
        <xdr:cNvPr id="7" name="Picture 8" descr="logo">
          <a:extLst>
            <a:ext uri="{FF2B5EF4-FFF2-40B4-BE49-F238E27FC236}">
              <a16:creationId xmlns=""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48900" y="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6774</xdr:colOff>
      <xdr:row>2</xdr:row>
      <xdr:rowOff>180975</xdr:rowOff>
    </xdr:to>
    <xdr:pic>
      <xdr:nvPicPr>
        <xdr:cNvPr id="8" name="Picture 8" descr="logo">
          <a:extLst>
            <a:ext uri="{FF2B5EF4-FFF2-40B4-BE49-F238E27FC236}">
              <a16:creationId xmlns=""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442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12</xdr:col>
      <xdr:colOff>0</xdr:colOff>
      <xdr:row>2</xdr:row>
      <xdr:rowOff>152400</xdr:rowOff>
    </xdr:to>
    <xdr:pic>
      <xdr:nvPicPr>
        <xdr:cNvPr id="9" name="Picture 8" descr="logo">
          <a:extLst>
            <a:ext uri="{FF2B5EF4-FFF2-40B4-BE49-F238E27FC236}">
              <a16:creationId xmlns=""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4890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2038350</xdr:colOff>
      <xdr:row>0</xdr:row>
      <xdr:rowOff>0</xdr:rowOff>
    </xdr:from>
    <xdr:to>
      <xdr:col>12</xdr:col>
      <xdr:colOff>2038350</xdr:colOff>
      <xdr:row>2</xdr:row>
      <xdr:rowOff>152400</xdr:rowOff>
    </xdr:to>
    <xdr:pic>
      <xdr:nvPicPr>
        <xdr:cNvPr id="10" name="Picture 8" descr="logo">
          <a:extLst>
            <a:ext uri="{FF2B5EF4-FFF2-40B4-BE49-F238E27FC236}">
              <a16:creationId xmlns=""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56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2292985</xdr:colOff>
      <xdr:row>0</xdr:row>
      <xdr:rowOff>22225</xdr:rowOff>
    </xdr:from>
    <xdr:to>
      <xdr:col>13</xdr:col>
      <xdr:colOff>436034</xdr:colOff>
      <xdr:row>3</xdr:row>
      <xdr:rowOff>31750</xdr:rowOff>
    </xdr:to>
    <xdr:pic>
      <xdr:nvPicPr>
        <xdr:cNvPr id="11" name="Picture 11">
          <a:extLst>
            <a:ext uri="{FF2B5EF4-FFF2-40B4-BE49-F238E27FC236}">
              <a16:creationId xmlns=""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985" y="22225"/>
          <a:ext cx="725382" cy="661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0</xdr:colOff>
      <xdr:row>1</xdr:row>
      <xdr:rowOff>123825</xdr:rowOff>
    </xdr:to>
    <xdr:pic>
      <xdr:nvPicPr>
        <xdr:cNvPr id="3" name="Picture 8" descr="logo">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15275" y="1419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719137</xdr:colOff>
      <xdr:row>1</xdr:row>
      <xdr:rowOff>35719</xdr:rowOff>
    </xdr:from>
    <xdr:to>
      <xdr:col>3</xdr:col>
      <xdr:colOff>719137</xdr:colOff>
      <xdr:row>1</xdr:row>
      <xdr:rowOff>702469</xdr:rowOff>
    </xdr:to>
    <xdr:pic>
      <xdr:nvPicPr>
        <xdr:cNvPr id="4" name="Picture 8" descr="logo">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48700" y="1452563"/>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2128838</xdr:colOff>
      <xdr:row>0</xdr:row>
      <xdr:rowOff>233363</xdr:rowOff>
    </xdr:from>
    <xdr:to>
      <xdr:col>2</xdr:col>
      <xdr:colOff>566738</xdr:colOff>
      <xdr:row>0</xdr:row>
      <xdr:rowOff>1185863</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7263" y="233363"/>
          <a:ext cx="1076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142877</xdr:colOff>
      <xdr:row>1</xdr:row>
      <xdr:rowOff>130968</xdr:rowOff>
    </xdr:from>
    <xdr:to>
      <xdr:col>3</xdr:col>
      <xdr:colOff>1238250</xdr:colOff>
      <xdr:row>3</xdr:row>
      <xdr:rowOff>116681</xdr:rowOff>
    </xdr:to>
    <xdr:grpSp>
      <xdr:nvGrpSpPr>
        <xdr:cNvPr id="43011" name="Group 3">
          <a:extLst>
            <a:ext uri="{FF2B5EF4-FFF2-40B4-BE49-F238E27FC236}">
              <a16:creationId xmlns="" xmlns:a16="http://schemas.microsoft.com/office/drawing/2014/main" id="{00000000-0008-0000-0000-000003A80000}"/>
            </a:ext>
          </a:extLst>
        </xdr:cNvPr>
        <xdr:cNvGrpSpPr>
          <a:grpSpLocks noChangeAspect="1"/>
        </xdr:cNvGrpSpPr>
      </xdr:nvGrpSpPr>
      <xdr:grpSpPr bwMode="auto">
        <a:xfrm>
          <a:off x="2786065" y="1547812"/>
          <a:ext cx="6381748" cy="3938588"/>
          <a:chOff x="277" y="142"/>
          <a:chExt cx="666" cy="416"/>
        </a:xfrm>
      </xdr:grpSpPr>
      <xdr:sp macro="" textlink="">
        <xdr:nvSpPr>
          <xdr:cNvPr id="43010" name="AutoShape 2">
            <a:extLst>
              <a:ext uri="{FF2B5EF4-FFF2-40B4-BE49-F238E27FC236}">
                <a16:creationId xmlns="" xmlns:a16="http://schemas.microsoft.com/office/drawing/2014/main" id="{00000000-0008-0000-0000-000002A80000}"/>
              </a:ext>
            </a:extLst>
          </xdr:cNvPr>
          <xdr:cNvSpPr>
            <a:spLocks noChangeAspect="1" noChangeArrowheads="1" noTextEdit="1"/>
          </xdr:cNvSpPr>
        </xdr:nvSpPr>
        <xdr:spPr bwMode="auto">
          <a:xfrm>
            <a:off x="391" y="142"/>
            <a:ext cx="552" cy="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3012" name="Freeform 4">
            <a:extLst>
              <a:ext uri="{FF2B5EF4-FFF2-40B4-BE49-F238E27FC236}">
                <a16:creationId xmlns="" xmlns:a16="http://schemas.microsoft.com/office/drawing/2014/main" id="{00000000-0008-0000-0000-000004A80000}"/>
              </a:ext>
            </a:extLst>
          </xdr:cNvPr>
          <xdr:cNvSpPr>
            <a:spLocks/>
          </xdr:cNvSpPr>
        </xdr:nvSpPr>
        <xdr:spPr bwMode="auto">
          <a:xfrm>
            <a:off x="787" y="308"/>
            <a:ext cx="42" cy="29"/>
          </a:xfrm>
          <a:custGeom>
            <a:avLst/>
            <a:gdLst>
              <a:gd name="T0" fmla="*/ 215 w 294"/>
              <a:gd name="T1" fmla="*/ 311 h 315"/>
              <a:gd name="T2" fmla="*/ 172 w 294"/>
              <a:gd name="T3" fmla="*/ 312 h 315"/>
              <a:gd name="T4" fmla="*/ 132 w 294"/>
              <a:gd name="T5" fmla="*/ 283 h 315"/>
              <a:gd name="T6" fmla="*/ 117 w 294"/>
              <a:gd name="T7" fmla="*/ 252 h 315"/>
              <a:gd name="T8" fmla="*/ 120 w 294"/>
              <a:gd name="T9" fmla="*/ 200 h 315"/>
              <a:gd name="T10" fmla="*/ 159 w 294"/>
              <a:gd name="T11" fmla="*/ 152 h 315"/>
              <a:gd name="T12" fmla="*/ 203 w 294"/>
              <a:gd name="T13" fmla="*/ 130 h 315"/>
              <a:gd name="T14" fmla="*/ 226 w 294"/>
              <a:gd name="T15" fmla="*/ 102 h 315"/>
              <a:gd name="T16" fmla="*/ 228 w 294"/>
              <a:gd name="T17" fmla="*/ 70 h 315"/>
              <a:gd name="T18" fmla="*/ 247 w 294"/>
              <a:gd name="T19" fmla="*/ 92 h 315"/>
              <a:gd name="T20" fmla="*/ 245 w 294"/>
              <a:gd name="T21" fmla="*/ 124 h 315"/>
              <a:gd name="T22" fmla="*/ 238 w 294"/>
              <a:gd name="T23" fmla="*/ 143 h 315"/>
              <a:gd name="T24" fmla="*/ 243 w 294"/>
              <a:gd name="T25" fmla="*/ 163 h 315"/>
              <a:gd name="T26" fmla="*/ 230 w 294"/>
              <a:gd name="T27" fmla="*/ 177 h 315"/>
              <a:gd name="T28" fmla="*/ 230 w 294"/>
              <a:gd name="T29" fmla="*/ 193 h 315"/>
              <a:gd name="T30" fmla="*/ 224 w 294"/>
              <a:gd name="T31" fmla="*/ 212 h 315"/>
              <a:gd name="T32" fmla="*/ 204 w 294"/>
              <a:gd name="T33" fmla="*/ 222 h 315"/>
              <a:gd name="T34" fmla="*/ 198 w 294"/>
              <a:gd name="T35" fmla="*/ 200 h 315"/>
              <a:gd name="T36" fmla="*/ 180 w 294"/>
              <a:gd name="T37" fmla="*/ 194 h 315"/>
              <a:gd name="T38" fmla="*/ 151 w 294"/>
              <a:gd name="T39" fmla="*/ 211 h 315"/>
              <a:gd name="T40" fmla="*/ 145 w 294"/>
              <a:gd name="T41" fmla="*/ 237 h 315"/>
              <a:gd name="T42" fmla="*/ 157 w 294"/>
              <a:gd name="T43" fmla="*/ 266 h 315"/>
              <a:gd name="T44" fmla="*/ 178 w 294"/>
              <a:gd name="T45" fmla="*/ 283 h 315"/>
              <a:gd name="T46" fmla="*/ 208 w 294"/>
              <a:gd name="T47" fmla="*/ 281 h 315"/>
              <a:gd name="T48" fmla="*/ 244 w 294"/>
              <a:gd name="T49" fmla="*/ 254 h 315"/>
              <a:gd name="T50" fmla="*/ 252 w 294"/>
              <a:gd name="T51" fmla="*/ 240 h 315"/>
              <a:gd name="T52" fmla="*/ 260 w 294"/>
              <a:gd name="T53" fmla="*/ 203 h 315"/>
              <a:gd name="T54" fmla="*/ 264 w 294"/>
              <a:gd name="T55" fmla="*/ 31 h 315"/>
              <a:gd name="T56" fmla="*/ 135 w 294"/>
              <a:gd name="T57" fmla="*/ 35 h 315"/>
              <a:gd name="T58" fmla="*/ 79 w 294"/>
              <a:gd name="T59" fmla="*/ 42 h 315"/>
              <a:gd name="T60" fmla="*/ 59 w 294"/>
              <a:gd name="T61" fmla="*/ 53 h 315"/>
              <a:gd name="T62" fmla="*/ 36 w 294"/>
              <a:gd name="T63" fmla="*/ 80 h 315"/>
              <a:gd name="T64" fmla="*/ 29 w 294"/>
              <a:gd name="T65" fmla="*/ 113 h 315"/>
              <a:gd name="T66" fmla="*/ 39 w 294"/>
              <a:gd name="T67" fmla="*/ 139 h 315"/>
              <a:gd name="T68" fmla="*/ 72 w 294"/>
              <a:gd name="T69" fmla="*/ 159 h 315"/>
              <a:gd name="T70" fmla="*/ 96 w 294"/>
              <a:gd name="T71" fmla="*/ 154 h 315"/>
              <a:gd name="T72" fmla="*/ 111 w 294"/>
              <a:gd name="T73" fmla="*/ 137 h 315"/>
              <a:gd name="T74" fmla="*/ 111 w 294"/>
              <a:gd name="T75" fmla="*/ 108 h 315"/>
              <a:gd name="T76" fmla="*/ 94 w 294"/>
              <a:gd name="T77" fmla="*/ 96 h 315"/>
              <a:gd name="T78" fmla="*/ 90 w 294"/>
              <a:gd name="T79" fmla="*/ 81 h 315"/>
              <a:gd name="T80" fmla="*/ 108 w 294"/>
              <a:gd name="T81" fmla="*/ 68 h 315"/>
              <a:gd name="T82" fmla="*/ 127 w 294"/>
              <a:gd name="T83" fmla="*/ 76 h 315"/>
              <a:gd name="T84" fmla="*/ 137 w 294"/>
              <a:gd name="T85" fmla="*/ 57 h 315"/>
              <a:gd name="T86" fmla="*/ 155 w 294"/>
              <a:gd name="T87" fmla="*/ 57 h 315"/>
              <a:gd name="T88" fmla="*/ 169 w 294"/>
              <a:gd name="T89" fmla="*/ 59 h 315"/>
              <a:gd name="T90" fmla="*/ 198 w 294"/>
              <a:gd name="T91" fmla="*/ 49 h 315"/>
              <a:gd name="T92" fmla="*/ 224 w 294"/>
              <a:gd name="T93" fmla="*/ 61 h 315"/>
              <a:gd name="T94" fmla="*/ 208 w 294"/>
              <a:gd name="T95" fmla="*/ 69 h 315"/>
              <a:gd name="T96" fmla="*/ 179 w 294"/>
              <a:gd name="T97" fmla="*/ 88 h 315"/>
              <a:gd name="T98" fmla="*/ 161 w 294"/>
              <a:gd name="T99" fmla="*/ 124 h 315"/>
              <a:gd name="T100" fmla="*/ 125 w 294"/>
              <a:gd name="T101" fmla="*/ 176 h 315"/>
              <a:gd name="T102" fmla="*/ 69 w 294"/>
              <a:gd name="T103" fmla="*/ 193 h 315"/>
              <a:gd name="T104" fmla="*/ 40 w 294"/>
              <a:gd name="T105" fmla="*/ 182 h 315"/>
              <a:gd name="T106" fmla="*/ 9 w 294"/>
              <a:gd name="T107" fmla="*/ 146 h 315"/>
              <a:gd name="T108" fmla="*/ 0 w 294"/>
              <a:gd name="T109" fmla="*/ 100 h 315"/>
              <a:gd name="T110" fmla="*/ 15 w 294"/>
              <a:gd name="T111" fmla="*/ 56 h 315"/>
              <a:gd name="T112" fmla="*/ 39 w 294"/>
              <a:gd name="T113" fmla="*/ 26 h 315"/>
              <a:gd name="T114" fmla="*/ 75 w 294"/>
              <a:gd name="T115" fmla="*/ 9 h 315"/>
              <a:gd name="T116" fmla="*/ 166 w 294"/>
              <a:gd name="T117" fmla="*/ 1 h 315"/>
              <a:gd name="T118" fmla="*/ 293 w 294"/>
              <a:gd name="T119" fmla="*/ 136 h 315"/>
              <a:gd name="T120" fmla="*/ 290 w 294"/>
              <a:gd name="T121" fmla="*/ 217 h 315"/>
              <a:gd name="T122" fmla="*/ 277 w 294"/>
              <a:gd name="T123" fmla="*/ 262 h 315"/>
              <a:gd name="T124" fmla="*/ 255 w 294"/>
              <a:gd name="T125" fmla="*/ 288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4" h="315">
                <a:moveTo>
                  <a:pt x="242" y="298"/>
                </a:moveTo>
                <a:lnTo>
                  <a:pt x="228" y="306"/>
                </a:lnTo>
                <a:lnTo>
                  <a:pt x="215" y="311"/>
                </a:lnTo>
                <a:lnTo>
                  <a:pt x="201" y="314"/>
                </a:lnTo>
                <a:lnTo>
                  <a:pt x="186" y="315"/>
                </a:lnTo>
                <a:lnTo>
                  <a:pt x="172" y="312"/>
                </a:lnTo>
                <a:lnTo>
                  <a:pt x="159" y="306"/>
                </a:lnTo>
                <a:lnTo>
                  <a:pt x="145" y="296"/>
                </a:lnTo>
                <a:lnTo>
                  <a:pt x="132" y="283"/>
                </a:lnTo>
                <a:lnTo>
                  <a:pt x="125" y="273"/>
                </a:lnTo>
                <a:lnTo>
                  <a:pt x="120" y="263"/>
                </a:lnTo>
                <a:lnTo>
                  <a:pt x="117" y="252"/>
                </a:lnTo>
                <a:lnTo>
                  <a:pt x="115" y="242"/>
                </a:lnTo>
                <a:lnTo>
                  <a:pt x="115" y="221"/>
                </a:lnTo>
                <a:lnTo>
                  <a:pt x="120" y="200"/>
                </a:lnTo>
                <a:lnTo>
                  <a:pt x="130" y="182"/>
                </a:lnTo>
                <a:lnTo>
                  <a:pt x="143" y="165"/>
                </a:lnTo>
                <a:lnTo>
                  <a:pt x="159" y="152"/>
                </a:lnTo>
                <a:lnTo>
                  <a:pt x="177" y="143"/>
                </a:lnTo>
                <a:lnTo>
                  <a:pt x="191" y="138"/>
                </a:lnTo>
                <a:lnTo>
                  <a:pt x="203" y="130"/>
                </a:lnTo>
                <a:lnTo>
                  <a:pt x="212" y="122"/>
                </a:lnTo>
                <a:lnTo>
                  <a:pt x="220" y="113"/>
                </a:lnTo>
                <a:lnTo>
                  <a:pt x="226" y="102"/>
                </a:lnTo>
                <a:lnTo>
                  <a:pt x="229" y="92"/>
                </a:lnTo>
                <a:lnTo>
                  <a:pt x="230" y="81"/>
                </a:lnTo>
                <a:lnTo>
                  <a:pt x="228" y="70"/>
                </a:lnTo>
                <a:lnTo>
                  <a:pt x="237" y="76"/>
                </a:lnTo>
                <a:lnTo>
                  <a:pt x="243" y="83"/>
                </a:lnTo>
                <a:lnTo>
                  <a:pt x="247" y="92"/>
                </a:lnTo>
                <a:lnTo>
                  <a:pt x="249" y="103"/>
                </a:lnTo>
                <a:lnTo>
                  <a:pt x="248" y="114"/>
                </a:lnTo>
                <a:lnTo>
                  <a:pt x="245" y="124"/>
                </a:lnTo>
                <a:lnTo>
                  <a:pt x="240" y="133"/>
                </a:lnTo>
                <a:lnTo>
                  <a:pt x="232" y="139"/>
                </a:lnTo>
                <a:lnTo>
                  <a:pt x="238" y="143"/>
                </a:lnTo>
                <a:lnTo>
                  <a:pt x="242" y="149"/>
                </a:lnTo>
                <a:lnTo>
                  <a:pt x="243" y="156"/>
                </a:lnTo>
                <a:lnTo>
                  <a:pt x="243" y="163"/>
                </a:lnTo>
                <a:lnTo>
                  <a:pt x="241" y="169"/>
                </a:lnTo>
                <a:lnTo>
                  <a:pt x="237" y="174"/>
                </a:lnTo>
                <a:lnTo>
                  <a:pt x="230" y="177"/>
                </a:lnTo>
                <a:lnTo>
                  <a:pt x="223" y="180"/>
                </a:lnTo>
                <a:lnTo>
                  <a:pt x="228" y="186"/>
                </a:lnTo>
                <a:lnTo>
                  <a:pt x="230" y="193"/>
                </a:lnTo>
                <a:lnTo>
                  <a:pt x="230" y="199"/>
                </a:lnTo>
                <a:lnTo>
                  <a:pt x="228" y="207"/>
                </a:lnTo>
                <a:lnTo>
                  <a:pt x="224" y="212"/>
                </a:lnTo>
                <a:lnTo>
                  <a:pt x="219" y="218"/>
                </a:lnTo>
                <a:lnTo>
                  <a:pt x="212" y="221"/>
                </a:lnTo>
                <a:lnTo>
                  <a:pt x="204" y="222"/>
                </a:lnTo>
                <a:lnTo>
                  <a:pt x="204" y="214"/>
                </a:lnTo>
                <a:lnTo>
                  <a:pt x="201" y="206"/>
                </a:lnTo>
                <a:lnTo>
                  <a:pt x="198" y="200"/>
                </a:lnTo>
                <a:lnTo>
                  <a:pt x="193" y="196"/>
                </a:lnTo>
                <a:lnTo>
                  <a:pt x="186" y="194"/>
                </a:lnTo>
                <a:lnTo>
                  <a:pt x="180" y="194"/>
                </a:lnTo>
                <a:lnTo>
                  <a:pt x="167" y="197"/>
                </a:lnTo>
                <a:lnTo>
                  <a:pt x="155" y="206"/>
                </a:lnTo>
                <a:lnTo>
                  <a:pt x="151" y="211"/>
                </a:lnTo>
                <a:lnTo>
                  <a:pt x="146" y="219"/>
                </a:lnTo>
                <a:lnTo>
                  <a:pt x="145" y="228"/>
                </a:lnTo>
                <a:lnTo>
                  <a:pt x="145" y="237"/>
                </a:lnTo>
                <a:lnTo>
                  <a:pt x="148" y="248"/>
                </a:lnTo>
                <a:lnTo>
                  <a:pt x="153" y="258"/>
                </a:lnTo>
                <a:lnTo>
                  <a:pt x="157" y="266"/>
                </a:lnTo>
                <a:lnTo>
                  <a:pt x="163" y="273"/>
                </a:lnTo>
                <a:lnTo>
                  <a:pt x="170" y="278"/>
                </a:lnTo>
                <a:lnTo>
                  <a:pt x="178" y="283"/>
                </a:lnTo>
                <a:lnTo>
                  <a:pt x="187" y="285"/>
                </a:lnTo>
                <a:lnTo>
                  <a:pt x="198" y="284"/>
                </a:lnTo>
                <a:lnTo>
                  <a:pt x="208" y="281"/>
                </a:lnTo>
                <a:lnTo>
                  <a:pt x="219" y="276"/>
                </a:lnTo>
                <a:lnTo>
                  <a:pt x="232" y="267"/>
                </a:lnTo>
                <a:lnTo>
                  <a:pt x="244" y="254"/>
                </a:lnTo>
                <a:lnTo>
                  <a:pt x="246" y="251"/>
                </a:lnTo>
                <a:lnTo>
                  <a:pt x="248" y="248"/>
                </a:lnTo>
                <a:lnTo>
                  <a:pt x="252" y="240"/>
                </a:lnTo>
                <a:lnTo>
                  <a:pt x="255" y="230"/>
                </a:lnTo>
                <a:lnTo>
                  <a:pt x="258" y="218"/>
                </a:lnTo>
                <a:lnTo>
                  <a:pt x="260" y="203"/>
                </a:lnTo>
                <a:lnTo>
                  <a:pt x="262" y="170"/>
                </a:lnTo>
                <a:lnTo>
                  <a:pt x="262" y="134"/>
                </a:lnTo>
                <a:lnTo>
                  <a:pt x="264" y="31"/>
                </a:lnTo>
                <a:lnTo>
                  <a:pt x="167" y="34"/>
                </a:lnTo>
                <a:lnTo>
                  <a:pt x="168" y="34"/>
                </a:lnTo>
                <a:lnTo>
                  <a:pt x="135" y="35"/>
                </a:lnTo>
                <a:lnTo>
                  <a:pt x="104" y="37"/>
                </a:lnTo>
                <a:lnTo>
                  <a:pt x="91" y="38"/>
                </a:lnTo>
                <a:lnTo>
                  <a:pt x="79" y="42"/>
                </a:lnTo>
                <a:lnTo>
                  <a:pt x="70" y="45"/>
                </a:lnTo>
                <a:lnTo>
                  <a:pt x="62" y="49"/>
                </a:lnTo>
                <a:lnTo>
                  <a:pt x="59" y="53"/>
                </a:lnTo>
                <a:lnTo>
                  <a:pt x="56" y="55"/>
                </a:lnTo>
                <a:lnTo>
                  <a:pt x="44" y="68"/>
                </a:lnTo>
                <a:lnTo>
                  <a:pt x="36" y="80"/>
                </a:lnTo>
                <a:lnTo>
                  <a:pt x="31" y="92"/>
                </a:lnTo>
                <a:lnTo>
                  <a:pt x="29" y="103"/>
                </a:lnTo>
                <a:lnTo>
                  <a:pt x="29" y="113"/>
                </a:lnTo>
                <a:lnTo>
                  <a:pt x="30" y="123"/>
                </a:lnTo>
                <a:lnTo>
                  <a:pt x="34" y="131"/>
                </a:lnTo>
                <a:lnTo>
                  <a:pt x="39" y="139"/>
                </a:lnTo>
                <a:lnTo>
                  <a:pt x="51" y="151"/>
                </a:lnTo>
                <a:lnTo>
                  <a:pt x="62" y="157"/>
                </a:lnTo>
                <a:lnTo>
                  <a:pt x="72" y="159"/>
                </a:lnTo>
                <a:lnTo>
                  <a:pt x="81" y="160"/>
                </a:lnTo>
                <a:lnTo>
                  <a:pt x="89" y="158"/>
                </a:lnTo>
                <a:lnTo>
                  <a:pt x="96" y="154"/>
                </a:lnTo>
                <a:lnTo>
                  <a:pt x="102" y="149"/>
                </a:lnTo>
                <a:lnTo>
                  <a:pt x="107" y="143"/>
                </a:lnTo>
                <a:lnTo>
                  <a:pt x="111" y="137"/>
                </a:lnTo>
                <a:lnTo>
                  <a:pt x="113" y="122"/>
                </a:lnTo>
                <a:lnTo>
                  <a:pt x="113" y="115"/>
                </a:lnTo>
                <a:lnTo>
                  <a:pt x="111" y="108"/>
                </a:lnTo>
                <a:lnTo>
                  <a:pt x="107" y="103"/>
                </a:lnTo>
                <a:lnTo>
                  <a:pt x="101" y="100"/>
                </a:lnTo>
                <a:lnTo>
                  <a:pt x="94" y="96"/>
                </a:lnTo>
                <a:lnTo>
                  <a:pt x="86" y="96"/>
                </a:lnTo>
                <a:lnTo>
                  <a:pt x="87" y="88"/>
                </a:lnTo>
                <a:lnTo>
                  <a:pt x="90" y="81"/>
                </a:lnTo>
                <a:lnTo>
                  <a:pt x="95" y="74"/>
                </a:lnTo>
                <a:lnTo>
                  <a:pt x="101" y="70"/>
                </a:lnTo>
                <a:lnTo>
                  <a:pt x="108" y="68"/>
                </a:lnTo>
                <a:lnTo>
                  <a:pt x="115" y="68"/>
                </a:lnTo>
                <a:lnTo>
                  <a:pt x="121" y="70"/>
                </a:lnTo>
                <a:lnTo>
                  <a:pt x="127" y="76"/>
                </a:lnTo>
                <a:lnTo>
                  <a:pt x="129" y="68"/>
                </a:lnTo>
                <a:lnTo>
                  <a:pt x="132" y="61"/>
                </a:lnTo>
                <a:lnTo>
                  <a:pt x="137" y="57"/>
                </a:lnTo>
                <a:lnTo>
                  <a:pt x="142" y="55"/>
                </a:lnTo>
                <a:lnTo>
                  <a:pt x="149" y="55"/>
                </a:lnTo>
                <a:lnTo>
                  <a:pt x="155" y="57"/>
                </a:lnTo>
                <a:lnTo>
                  <a:pt x="160" y="60"/>
                </a:lnTo>
                <a:lnTo>
                  <a:pt x="163" y="67"/>
                </a:lnTo>
                <a:lnTo>
                  <a:pt x="169" y="59"/>
                </a:lnTo>
                <a:lnTo>
                  <a:pt x="177" y="53"/>
                </a:lnTo>
                <a:lnTo>
                  <a:pt x="187" y="50"/>
                </a:lnTo>
                <a:lnTo>
                  <a:pt x="198" y="49"/>
                </a:lnTo>
                <a:lnTo>
                  <a:pt x="208" y="50"/>
                </a:lnTo>
                <a:lnTo>
                  <a:pt x="217" y="55"/>
                </a:lnTo>
                <a:lnTo>
                  <a:pt x="224" y="61"/>
                </a:lnTo>
                <a:lnTo>
                  <a:pt x="228" y="70"/>
                </a:lnTo>
                <a:lnTo>
                  <a:pt x="218" y="68"/>
                </a:lnTo>
                <a:lnTo>
                  <a:pt x="208" y="69"/>
                </a:lnTo>
                <a:lnTo>
                  <a:pt x="198" y="72"/>
                </a:lnTo>
                <a:lnTo>
                  <a:pt x="188" y="79"/>
                </a:lnTo>
                <a:lnTo>
                  <a:pt x="179" y="88"/>
                </a:lnTo>
                <a:lnTo>
                  <a:pt x="172" y="97"/>
                </a:lnTo>
                <a:lnTo>
                  <a:pt x="166" y="110"/>
                </a:lnTo>
                <a:lnTo>
                  <a:pt x="161" y="124"/>
                </a:lnTo>
                <a:lnTo>
                  <a:pt x="153" y="143"/>
                </a:lnTo>
                <a:lnTo>
                  <a:pt x="140" y="161"/>
                </a:lnTo>
                <a:lnTo>
                  <a:pt x="125" y="176"/>
                </a:lnTo>
                <a:lnTo>
                  <a:pt x="108" y="187"/>
                </a:lnTo>
                <a:lnTo>
                  <a:pt x="88" y="193"/>
                </a:lnTo>
                <a:lnTo>
                  <a:pt x="69" y="193"/>
                </a:lnTo>
                <a:lnTo>
                  <a:pt x="58" y="191"/>
                </a:lnTo>
                <a:lnTo>
                  <a:pt x="49" y="187"/>
                </a:lnTo>
                <a:lnTo>
                  <a:pt x="40" y="182"/>
                </a:lnTo>
                <a:lnTo>
                  <a:pt x="31" y="174"/>
                </a:lnTo>
                <a:lnTo>
                  <a:pt x="18" y="160"/>
                </a:lnTo>
                <a:lnTo>
                  <a:pt x="9" y="146"/>
                </a:lnTo>
                <a:lnTo>
                  <a:pt x="3" y="130"/>
                </a:lnTo>
                <a:lnTo>
                  <a:pt x="0" y="115"/>
                </a:lnTo>
                <a:lnTo>
                  <a:pt x="0" y="100"/>
                </a:lnTo>
                <a:lnTo>
                  <a:pt x="3" y="84"/>
                </a:lnTo>
                <a:lnTo>
                  <a:pt x="8" y="70"/>
                </a:lnTo>
                <a:lnTo>
                  <a:pt x="15" y="56"/>
                </a:lnTo>
                <a:lnTo>
                  <a:pt x="35" y="30"/>
                </a:lnTo>
                <a:lnTo>
                  <a:pt x="37" y="28"/>
                </a:lnTo>
                <a:lnTo>
                  <a:pt x="39" y="26"/>
                </a:lnTo>
                <a:lnTo>
                  <a:pt x="48" y="20"/>
                </a:lnTo>
                <a:lnTo>
                  <a:pt x="60" y="13"/>
                </a:lnTo>
                <a:lnTo>
                  <a:pt x="75" y="9"/>
                </a:lnTo>
                <a:lnTo>
                  <a:pt x="91" y="5"/>
                </a:lnTo>
                <a:lnTo>
                  <a:pt x="127" y="2"/>
                </a:lnTo>
                <a:lnTo>
                  <a:pt x="166" y="1"/>
                </a:lnTo>
                <a:lnTo>
                  <a:pt x="166" y="0"/>
                </a:lnTo>
                <a:lnTo>
                  <a:pt x="293" y="0"/>
                </a:lnTo>
                <a:lnTo>
                  <a:pt x="293" y="136"/>
                </a:lnTo>
                <a:lnTo>
                  <a:pt x="294" y="137"/>
                </a:lnTo>
                <a:lnTo>
                  <a:pt x="293" y="179"/>
                </a:lnTo>
                <a:lnTo>
                  <a:pt x="290" y="217"/>
                </a:lnTo>
                <a:lnTo>
                  <a:pt x="287" y="234"/>
                </a:lnTo>
                <a:lnTo>
                  <a:pt x="283" y="250"/>
                </a:lnTo>
                <a:lnTo>
                  <a:pt x="277" y="262"/>
                </a:lnTo>
                <a:lnTo>
                  <a:pt x="270" y="273"/>
                </a:lnTo>
                <a:lnTo>
                  <a:pt x="266" y="276"/>
                </a:lnTo>
                <a:lnTo>
                  <a:pt x="255" y="288"/>
                </a:lnTo>
                <a:lnTo>
                  <a:pt x="242" y="298"/>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3" name="Freeform 5">
            <a:extLst>
              <a:ext uri="{FF2B5EF4-FFF2-40B4-BE49-F238E27FC236}">
                <a16:creationId xmlns="" xmlns:a16="http://schemas.microsoft.com/office/drawing/2014/main" id="{00000000-0008-0000-0000-000005A80000}"/>
              </a:ext>
            </a:extLst>
          </xdr:cNvPr>
          <xdr:cNvSpPr>
            <a:spLocks/>
          </xdr:cNvSpPr>
        </xdr:nvSpPr>
        <xdr:spPr bwMode="auto">
          <a:xfrm>
            <a:off x="277" y="308"/>
            <a:ext cx="42" cy="29"/>
          </a:xfrm>
          <a:custGeom>
            <a:avLst/>
            <a:gdLst>
              <a:gd name="T0" fmla="*/ 79 w 294"/>
              <a:gd name="T1" fmla="*/ 311 h 315"/>
              <a:gd name="T2" fmla="*/ 121 w 294"/>
              <a:gd name="T3" fmla="*/ 312 h 315"/>
              <a:gd name="T4" fmla="*/ 161 w 294"/>
              <a:gd name="T5" fmla="*/ 283 h 315"/>
              <a:gd name="T6" fmla="*/ 176 w 294"/>
              <a:gd name="T7" fmla="*/ 252 h 315"/>
              <a:gd name="T8" fmla="*/ 173 w 294"/>
              <a:gd name="T9" fmla="*/ 200 h 315"/>
              <a:gd name="T10" fmla="*/ 134 w 294"/>
              <a:gd name="T11" fmla="*/ 152 h 315"/>
              <a:gd name="T12" fmla="*/ 91 w 294"/>
              <a:gd name="T13" fmla="*/ 130 h 315"/>
              <a:gd name="T14" fmla="*/ 67 w 294"/>
              <a:gd name="T15" fmla="*/ 102 h 315"/>
              <a:gd name="T16" fmla="*/ 65 w 294"/>
              <a:gd name="T17" fmla="*/ 70 h 315"/>
              <a:gd name="T18" fmla="*/ 46 w 294"/>
              <a:gd name="T19" fmla="*/ 92 h 315"/>
              <a:gd name="T20" fmla="*/ 48 w 294"/>
              <a:gd name="T21" fmla="*/ 124 h 315"/>
              <a:gd name="T22" fmla="*/ 55 w 294"/>
              <a:gd name="T23" fmla="*/ 143 h 315"/>
              <a:gd name="T24" fmla="*/ 50 w 294"/>
              <a:gd name="T25" fmla="*/ 163 h 315"/>
              <a:gd name="T26" fmla="*/ 63 w 294"/>
              <a:gd name="T27" fmla="*/ 177 h 315"/>
              <a:gd name="T28" fmla="*/ 63 w 294"/>
              <a:gd name="T29" fmla="*/ 193 h 315"/>
              <a:gd name="T30" fmla="*/ 69 w 294"/>
              <a:gd name="T31" fmla="*/ 212 h 315"/>
              <a:gd name="T32" fmla="*/ 90 w 294"/>
              <a:gd name="T33" fmla="*/ 222 h 315"/>
              <a:gd name="T34" fmla="*/ 96 w 294"/>
              <a:gd name="T35" fmla="*/ 200 h 315"/>
              <a:gd name="T36" fmla="*/ 114 w 294"/>
              <a:gd name="T37" fmla="*/ 194 h 315"/>
              <a:gd name="T38" fmla="*/ 143 w 294"/>
              <a:gd name="T39" fmla="*/ 211 h 315"/>
              <a:gd name="T40" fmla="*/ 149 w 294"/>
              <a:gd name="T41" fmla="*/ 237 h 315"/>
              <a:gd name="T42" fmla="*/ 136 w 294"/>
              <a:gd name="T43" fmla="*/ 266 h 315"/>
              <a:gd name="T44" fmla="*/ 115 w 294"/>
              <a:gd name="T45" fmla="*/ 283 h 315"/>
              <a:gd name="T46" fmla="*/ 85 w 294"/>
              <a:gd name="T47" fmla="*/ 281 h 315"/>
              <a:gd name="T48" fmla="*/ 50 w 294"/>
              <a:gd name="T49" fmla="*/ 254 h 315"/>
              <a:gd name="T50" fmla="*/ 41 w 294"/>
              <a:gd name="T51" fmla="*/ 240 h 315"/>
              <a:gd name="T52" fmla="*/ 33 w 294"/>
              <a:gd name="T53" fmla="*/ 203 h 315"/>
              <a:gd name="T54" fmla="*/ 28 w 294"/>
              <a:gd name="T55" fmla="*/ 31 h 315"/>
              <a:gd name="T56" fmla="*/ 189 w 294"/>
              <a:gd name="T57" fmla="*/ 37 h 315"/>
              <a:gd name="T58" fmla="*/ 224 w 294"/>
              <a:gd name="T59" fmla="*/ 45 h 315"/>
              <a:gd name="T60" fmla="*/ 238 w 294"/>
              <a:gd name="T61" fmla="*/ 55 h 315"/>
              <a:gd name="T62" fmla="*/ 263 w 294"/>
              <a:gd name="T63" fmla="*/ 92 h 315"/>
              <a:gd name="T64" fmla="*/ 264 w 294"/>
              <a:gd name="T65" fmla="*/ 123 h 315"/>
              <a:gd name="T66" fmla="*/ 249 w 294"/>
              <a:gd name="T67" fmla="*/ 146 h 315"/>
              <a:gd name="T68" fmla="*/ 221 w 294"/>
              <a:gd name="T69" fmla="*/ 159 h 315"/>
              <a:gd name="T70" fmla="*/ 198 w 294"/>
              <a:gd name="T71" fmla="*/ 154 h 315"/>
              <a:gd name="T72" fmla="*/ 180 w 294"/>
              <a:gd name="T73" fmla="*/ 122 h 315"/>
              <a:gd name="T74" fmla="*/ 186 w 294"/>
              <a:gd name="T75" fmla="*/ 103 h 315"/>
              <a:gd name="T76" fmla="*/ 207 w 294"/>
              <a:gd name="T77" fmla="*/ 96 h 315"/>
              <a:gd name="T78" fmla="*/ 198 w 294"/>
              <a:gd name="T79" fmla="*/ 74 h 315"/>
              <a:gd name="T80" fmla="*/ 179 w 294"/>
              <a:gd name="T81" fmla="*/ 68 h 315"/>
              <a:gd name="T82" fmla="*/ 165 w 294"/>
              <a:gd name="T83" fmla="*/ 68 h 315"/>
              <a:gd name="T84" fmla="*/ 152 w 294"/>
              <a:gd name="T85" fmla="*/ 55 h 315"/>
              <a:gd name="T86" fmla="*/ 134 w 294"/>
              <a:gd name="T87" fmla="*/ 60 h 315"/>
              <a:gd name="T88" fmla="*/ 116 w 294"/>
              <a:gd name="T89" fmla="*/ 53 h 315"/>
              <a:gd name="T90" fmla="*/ 86 w 294"/>
              <a:gd name="T91" fmla="*/ 50 h 315"/>
              <a:gd name="T92" fmla="*/ 65 w 294"/>
              <a:gd name="T93" fmla="*/ 70 h 315"/>
              <a:gd name="T94" fmla="*/ 95 w 294"/>
              <a:gd name="T95" fmla="*/ 72 h 315"/>
              <a:gd name="T96" fmla="*/ 122 w 294"/>
              <a:gd name="T97" fmla="*/ 97 h 315"/>
              <a:gd name="T98" fmla="*/ 142 w 294"/>
              <a:gd name="T99" fmla="*/ 143 h 315"/>
              <a:gd name="T100" fmla="*/ 187 w 294"/>
              <a:gd name="T101" fmla="*/ 187 h 315"/>
              <a:gd name="T102" fmla="*/ 236 w 294"/>
              <a:gd name="T103" fmla="*/ 191 h 315"/>
              <a:gd name="T104" fmla="*/ 264 w 294"/>
              <a:gd name="T105" fmla="*/ 174 h 315"/>
              <a:gd name="T106" fmla="*/ 291 w 294"/>
              <a:gd name="T107" fmla="*/ 130 h 315"/>
              <a:gd name="T108" fmla="*/ 291 w 294"/>
              <a:gd name="T109" fmla="*/ 84 h 315"/>
              <a:gd name="T110" fmla="*/ 269 w 294"/>
              <a:gd name="T111" fmla="*/ 43 h 315"/>
              <a:gd name="T112" fmla="*/ 245 w 294"/>
              <a:gd name="T113" fmla="*/ 20 h 315"/>
              <a:gd name="T114" fmla="*/ 203 w 294"/>
              <a:gd name="T115" fmla="*/ 5 h 315"/>
              <a:gd name="T116" fmla="*/ 127 w 294"/>
              <a:gd name="T117" fmla="*/ 0 h 315"/>
              <a:gd name="T118" fmla="*/ 1 w 294"/>
              <a:gd name="T119" fmla="*/ 137 h 315"/>
              <a:gd name="T120" fmla="*/ 8 w 294"/>
              <a:gd name="T121" fmla="*/ 234 h 315"/>
              <a:gd name="T122" fmla="*/ 24 w 294"/>
              <a:gd name="T123" fmla="*/ 273 h 315"/>
              <a:gd name="T124" fmla="*/ 51 w 294"/>
              <a:gd name="T125" fmla="*/ 298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4" h="315">
                <a:moveTo>
                  <a:pt x="51" y="298"/>
                </a:moveTo>
                <a:lnTo>
                  <a:pt x="65" y="306"/>
                </a:lnTo>
                <a:lnTo>
                  <a:pt x="79" y="311"/>
                </a:lnTo>
                <a:lnTo>
                  <a:pt x="92" y="314"/>
                </a:lnTo>
                <a:lnTo>
                  <a:pt x="107" y="315"/>
                </a:lnTo>
                <a:lnTo>
                  <a:pt x="121" y="312"/>
                </a:lnTo>
                <a:lnTo>
                  <a:pt x="135" y="306"/>
                </a:lnTo>
                <a:lnTo>
                  <a:pt x="149" y="296"/>
                </a:lnTo>
                <a:lnTo>
                  <a:pt x="161" y="283"/>
                </a:lnTo>
                <a:lnTo>
                  <a:pt x="168" y="273"/>
                </a:lnTo>
                <a:lnTo>
                  <a:pt x="173" y="263"/>
                </a:lnTo>
                <a:lnTo>
                  <a:pt x="176" y="252"/>
                </a:lnTo>
                <a:lnTo>
                  <a:pt x="178" y="242"/>
                </a:lnTo>
                <a:lnTo>
                  <a:pt x="178" y="221"/>
                </a:lnTo>
                <a:lnTo>
                  <a:pt x="173" y="200"/>
                </a:lnTo>
                <a:lnTo>
                  <a:pt x="163" y="182"/>
                </a:lnTo>
                <a:lnTo>
                  <a:pt x="150" y="165"/>
                </a:lnTo>
                <a:lnTo>
                  <a:pt x="134" y="152"/>
                </a:lnTo>
                <a:lnTo>
                  <a:pt x="116" y="143"/>
                </a:lnTo>
                <a:lnTo>
                  <a:pt x="102" y="138"/>
                </a:lnTo>
                <a:lnTo>
                  <a:pt x="91" y="130"/>
                </a:lnTo>
                <a:lnTo>
                  <a:pt x="81" y="122"/>
                </a:lnTo>
                <a:lnTo>
                  <a:pt x="73" y="113"/>
                </a:lnTo>
                <a:lnTo>
                  <a:pt x="67" y="102"/>
                </a:lnTo>
                <a:lnTo>
                  <a:pt x="64" y="92"/>
                </a:lnTo>
                <a:lnTo>
                  <a:pt x="63" y="81"/>
                </a:lnTo>
                <a:lnTo>
                  <a:pt x="65" y="70"/>
                </a:lnTo>
                <a:lnTo>
                  <a:pt x="56" y="76"/>
                </a:lnTo>
                <a:lnTo>
                  <a:pt x="50" y="83"/>
                </a:lnTo>
                <a:lnTo>
                  <a:pt x="46" y="92"/>
                </a:lnTo>
                <a:lnTo>
                  <a:pt x="45" y="103"/>
                </a:lnTo>
                <a:lnTo>
                  <a:pt x="45" y="114"/>
                </a:lnTo>
                <a:lnTo>
                  <a:pt x="48" y="124"/>
                </a:lnTo>
                <a:lnTo>
                  <a:pt x="54" y="133"/>
                </a:lnTo>
                <a:lnTo>
                  <a:pt x="61" y="139"/>
                </a:lnTo>
                <a:lnTo>
                  <a:pt x="55" y="143"/>
                </a:lnTo>
                <a:lnTo>
                  <a:pt x="52" y="149"/>
                </a:lnTo>
                <a:lnTo>
                  <a:pt x="50" y="156"/>
                </a:lnTo>
                <a:lnTo>
                  <a:pt x="50" y="163"/>
                </a:lnTo>
                <a:lnTo>
                  <a:pt x="52" y="169"/>
                </a:lnTo>
                <a:lnTo>
                  <a:pt x="56" y="174"/>
                </a:lnTo>
                <a:lnTo>
                  <a:pt x="63" y="177"/>
                </a:lnTo>
                <a:lnTo>
                  <a:pt x="70" y="180"/>
                </a:lnTo>
                <a:lnTo>
                  <a:pt x="65" y="186"/>
                </a:lnTo>
                <a:lnTo>
                  <a:pt x="63" y="193"/>
                </a:lnTo>
                <a:lnTo>
                  <a:pt x="63" y="199"/>
                </a:lnTo>
                <a:lnTo>
                  <a:pt x="65" y="207"/>
                </a:lnTo>
                <a:lnTo>
                  <a:pt x="69" y="212"/>
                </a:lnTo>
                <a:lnTo>
                  <a:pt x="75" y="218"/>
                </a:lnTo>
                <a:lnTo>
                  <a:pt x="82" y="221"/>
                </a:lnTo>
                <a:lnTo>
                  <a:pt x="90" y="222"/>
                </a:lnTo>
                <a:lnTo>
                  <a:pt x="90" y="214"/>
                </a:lnTo>
                <a:lnTo>
                  <a:pt x="93" y="206"/>
                </a:lnTo>
                <a:lnTo>
                  <a:pt x="96" y="200"/>
                </a:lnTo>
                <a:lnTo>
                  <a:pt x="101" y="196"/>
                </a:lnTo>
                <a:lnTo>
                  <a:pt x="108" y="194"/>
                </a:lnTo>
                <a:lnTo>
                  <a:pt x="114" y="194"/>
                </a:lnTo>
                <a:lnTo>
                  <a:pt x="127" y="197"/>
                </a:lnTo>
                <a:lnTo>
                  <a:pt x="139" y="206"/>
                </a:lnTo>
                <a:lnTo>
                  <a:pt x="143" y="211"/>
                </a:lnTo>
                <a:lnTo>
                  <a:pt x="148" y="219"/>
                </a:lnTo>
                <a:lnTo>
                  <a:pt x="149" y="228"/>
                </a:lnTo>
                <a:lnTo>
                  <a:pt x="149" y="237"/>
                </a:lnTo>
                <a:lnTo>
                  <a:pt x="147" y="248"/>
                </a:lnTo>
                <a:lnTo>
                  <a:pt x="141" y="258"/>
                </a:lnTo>
                <a:lnTo>
                  <a:pt x="136" y="266"/>
                </a:lnTo>
                <a:lnTo>
                  <a:pt x="130" y="273"/>
                </a:lnTo>
                <a:lnTo>
                  <a:pt x="123" y="278"/>
                </a:lnTo>
                <a:lnTo>
                  <a:pt x="115" y="283"/>
                </a:lnTo>
                <a:lnTo>
                  <a:pt x="106" y="285"/>
                </a:lnTo>
                <a:lnTo>
                  <a:pt x="95" y="284"/>
                </a:lnTo>
                <a:lnTo>
                  <a:pt x="85" y="281"/>
                </a:lnTo>
                <a:lnTo>
                  <a:pt x="74" y="276"/>
                </a:lnTo>
                <a:lnTo>
                  <a:pt x="63" y="267"/>
                </a:lnTo>
                <a:lnTo>
                  <a:pt x="50" y="254"/>
                </a:lnTo>
                <a:lnTo>
                  <a:pt x="48" y="251"/>
                </a:lnTo>
                <a:lnTo>
                  <a:pt x="45" y="248"/>
                </a:lnTo>
                <a:lnTo>
                  <a:pt x="41" y="240"/>
                </a:lnTo>
                <a:lnTo>
                  <a:pt x="38" y="230"/>
                </a:lnTo>
                <a:lnTo>
                  <a:pt x="35" y="218"/>
                </a:lnTo>
                <a:lnTo>
                  <a:pt x="33" y="203"/>
                </a:lnTo>
                <a:lnTo>
                  <a:pt x="31" y="170"/>
                </a:lnTo>
                <a:lnTo>
                  <a:pt x="31" y="134"/>
                </a:lnTo>
                <a:lnTo>
                  <a:pt x="28" y="31"/>
                </a:lnTo>
                <a:lnTo>
                  <a:pt x="125" y="34"/>
                </a:lnTo>
                <a:lnTo>
                  <a:pt x="158" y="35"/>
                </a:lnTo>
                <a:lnTo>
                  <a:pt x="189" y="37"/>
                </a:lnTo>
                <a:lnTo>
                  <a:pt x="202" y="38"/>
                </a:lnTo>
                <a:lnTo>
                  <a:pt x="214" y="42"/>
                </a:lnTo>
                <a:lnTo>
                  <a:pt x="224" y="45"/>
                </a:lnTo>
                <a:lnTo>
                  <a:pt x="232" y="49"/>
                </a:lnTo>
                <a:lnTo>
                  <a:pt x="235" y="53"/>
                </a:lnTo>
                <a:lnTo>
                  <a:pt x="238" y="55"/>
                </a:lnTo>
                <a:lnTo>
                  <a:pt x="250" y="68"/>
                </a:lnTo>
                <a:lnTo>
                  <a:pt x="258" y="80"/>
                </a:lnTo>
                <a:lnTo>
                  <a:pt x="263" y="92"/>
                </a:lnTo>
                <a:lnTo>
                  <a:pt x="265" y="103"/>
                </a:lnTo>
                <a:lnTo>
                  <a:pt x="266" y="113"/>
                </a:lnTo>
                <a:lnTo>
                  <a:pt x="264" y="123"/>
                </a:lnTo>
                <a:lnTo>
                  <a:pt x="260" y="131"/>
                </a:lnTo>
                <a:lnTo>
                  <a:pt x="255" y="139"/>
                </a:lnTo>
                <a:lnTo>
                  <a:pt x="249" y="146"/>
                </a:lnTo>
                <a:lnTo>
                  <a:pt x="242" y="151"/>
                </a:lnTo>
                <a:lnTo>
                  <a:pt x="232" y="157"/>
                </a:lnTo>
                <a:lnTo>
                  <a:pt x="221" y="159"/>
                </a:lnTo>
                <a:lnTo>
                  <a:pt x="212" y="160"/>
                </a:lnTo>
                <a:lnTo>
                  <a:pt x="204" y="158"/>
                </a:lnTo>
                <a:lnTo>
                  <a:pt x="198" y="154"/>
                </a:lnTo>
                <a:lnTo>
                  <a:pt x="192" y="149"/>
                </a:lnTo>
                <a:lnTo>
                  <a:pt x="183" y="137"/>
                </a:lnTo>
                <a:lnTo>
                  <a:pt x="180" y="122"/>
                </a:lnTo>
                <a:lnTo>
                  <a:pt x="180" y="115"/>
                </a:lnTo>
                <a:lnTo>
                  <a:pt x="182" y="108"/>
                </a:lnTo>
                <a:lnTo>
                  <a:pt x="186" y="103"/>
                </a:lnTo>
                <a:lnTo>
                  <a:pt x="192" y="100"/>
                </a:lnTo>
                <a:lnTo>
                  <a:pt x="199" y="96"/>
                </a:lnTo>
                <a:lnTo>
                  <a:pt x="207" y="96"/>
                </a:lnTo>
                <a:lnTo>
                  <a:pt x="206" y="88"/>
                </a:lnTo>
                <a:lnTo>
                  <a:pt x="203" y="81"/>
                </a:lnTo>
                <a:lnTo>
                  <a:pt x="198" y="74"/>
                </a:lnTo>
                <a:lnTo>
                  <a:pt x="193" y="70"/>
                </a:lnTo>
                <a:lnTo>
                  <a:pt x="185" y="68"/>
                </a:lnTo>
                <a:lnTo>
                  <a:pt x="179" y="68"/>
                </a:lnTo>
                <a:lnTo>
                  <a:pt x="172" y="70"/>
                </a:lnTo>
                <a:lnTo>
                  <a:pt x="166" y="76"/>
                </a:lnTo>
                <a:lnTo>
                  <a:pt x="165" y="68"/>
                </a:lnTo>
                <a:lnTo>
                  <a:pt x="161" y="61"/>
                </a:lnTo>
                <a:lnTo>
                  <a:pt x="157" y="57"/>
                </a:lnTo>
                <a:lnTo>
                  <a:pt x="152" y="55"/>
                </a:lnTo>
                <a:lnTo>
                  <a:pt x="145" y="55"/>
                </a:lnTo>
                <a:lnTo>
                  <a:pt x="139" y="57"/>
                </a:lnTo>
                <a:lnTo>
                  <a:pt x="134" y="60"/>
                </a:lnTo>
                <a:lnTo>
                  <a:pt x="130" y="67"/>
                </a:lnTo>
                <a:lnTo>
                  <a:pt x="124" y="59"/>
                </a:lnTo>
                <a:lnTo>
                  <a:pt x="116" y="53"/>
                </a:lnTo>
                <a:lnTo>
                  <a:pt x="107" y="50"/>
                </a:lnTo>
                <a:lnTo>
                  <a:pt x="96" y="49"/>
                </a:lnTo>
                <a:lnTo>
                  <a:pt x="86" y="50"/>
                </a:lnTo>
                <a:lnTo>
                  <a:pt x="77" y="55"/>
                </a:lnTo>
                <a:lnTo>
                  <a:pt x="70" y="61"/>
                </a:lnTo>
                <a:lnTo>
                  <a:pt x="65" y="70"/>
                </a:lnTo>
                <a:lnTo>
                  <a:pt x="75" y="68"/>
                </a:lnTo>
                <a:lnTo>
                  <a:pt x="85" y="69"/>
                </a:lnTo>
                <a:lnTo>
                  <a:pt x="95" y="72"/>
                </a:lnTo>
                <a:lnTo>
                  <a:pt x="106" y="79"/>
                </a:lnTo>
                <a:lnTo>
                  <a:pt x="114" y="88"/>
                </a:lnTo>
                <a:lnTo>
                  <a:pt x="122" y="97"/>
                </a:lnTo>
                <a:lnTo>
                  <a:pt x="129" y="110"/>
                </a:lnTo>
                <a:lnTo>
                  <a:pt x="134" y="124"/>
                </a:lnTo>
                <a:lnTo>
                  <a:pt x="142" y="143"/>
                </a:lnTo>
                <a:lnTo>
                  <a:pt x="155" y="161"/>
                </a:lnTo>
                <a:lnTo>
                  <a:pt x="169" y="176"/>
                </a:lnTo>
                <a:lnTo>
                  <a:pt x="187" y="187"/>
                </a:lnTo>
                <a:lnTo>
                  <a:pt x="206" y="193"/>
                </a:lnTo>
                <a:lnTo>
                  <a:pt x="225" y="193"/>
                </a:lnTo>
                <a:lnTo>
                  <a:pt x="236" y="191"/>
                </a:lnTo>
                <a:lnTo>
                  <a:pt x="246" y="187"/>
                </a:lnTo>
                <a:lnTo>
                  <a:pt x="255" y="182"/>
                </a:lnTo>
                <a:lnTo>
                  <a:pt x="264" y="174"/>
                </a:lnTo>
                <a:lnTo>
                  <a:pt x="277" y="160"/>
                </a:lnTo>
                <a:lnTo>
                  <a:pt x="286" y="146"/>
                </a:lnTo>
                <a:lnTo>
                  <a:pt x="291" y="130"/>
                </a:lnTo>
                <a:lnTo>
                  <a:pt x="294" y="115"/>
                </a:lnTo>
                <a:lnTo>
                  <a:pt x="294" y="100"/>
                </a:lnTo>
                <a:lnTo>
                  <a:pt x="291" y="84"/>
                </a:lnTo>
                <a:lnTo>
                  <a:pt x="286" y="70"/>
                </a:lnTo>
                <a:lnTo>
                  <a:pt x="279" y="56"/>
                </a:lnTo>
                <a:lnTo>
                  <a:pt x="269" y="43"/>
                </a:lnTo>
                <a:lnTo>
                  <a:pt x="258" y="30"/>
                </a:lnTo>
                <a:lnTo>
                  <a:pt x="255" y="26"/>
                </a:lnTo>
                <a:lnTo>
                  <a:pt x="245" y="20"/>
                </a:lnTo>
                <a:lnTo>
                  <a:pt x="233" y="13"/>
                </a:lnTo>
                <a:lnTo>
                  <a:pt x="218" y="9"/>
                </a:lnTo>
                <a:lnTo>
                  <a:pt x="203" y="5"/>
                </a:lnTo>
                <a:lnTo>
                  <a:pt x="166" y="2"/>
                </a:lnTo>
                <a:lnTo>
                  <a:pt x="128" y="1"/>
                </a:lnTo>
                <a:lnTo>
                  <a:pt x="127" y="0"/>
                </a:lnTo>
                <a:lnTo>
                  <a:pt x="0" y="0"/>
                </a:lnTo>
                <a:lnTo>
                  <a:pt x="0" y="136"/>
                </a:lnTo>
                <a:lnTo>
                  <a:pt x="1" y="137"/>
                </a:lnTo>
                <a:lnTo>
                  <a:pt x="1" y="179"/>
                </a:lnTo>
                <a:lnTo>
                  <a:pt x="5" y="217"/>
                </a:lnTo>
                <a:lnTo>
                  <a:pt x="8" y="234"/>
                </a:lnTo>
                <a:lnTo>
                  <a:pt x="12" y="250"/>
                </a:lnTo>
                <a:lnTo>
                  <a:pt x="17" y="262"/>
                </a:lnTo>
                <a:lnTo>
                  <a:pt x="24" y="273"/>
                </a:lnTo>
                <a:lnTo>
                  <a:pt x="27" y="276"/>
                </a:lnTo>
                <a:lnTo>
                  <a:pt x="39" y="288"/>
                </a:lnTo>
                <a:lnTo>
                  <a:pt x="51" y="298"/>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4" name="Freeform 6">
            <a:extLst>
              <a:ext uri="{FF2B5EF4-FFF2-40B4-BE49-F238E27FC236}">
                <a16:creationId xmlns="" xmlns:a16="http://schemas.microsoft.com/office/drawing/2014/main" id="{00000000-0008-0000-0000-000006A80000}"/>
              </a:ext>
            </a:extLst>
          </xdr:cNvPr>
          <xdr:cNvSpPr>
            <a:spLocks/>
          </xdr:cNvSpPr>
        </xdr:nvSpPr>
        <xdr:spPr bwMode="auto">
          <a:xfrm>
            <a:off x="787" y="530"/>
            <a:ext cx="42" cy="28"/>
          </a:xfrm>
          <a:custGeom>
            <a:avLst/>
            <a:gdLst>
              <a:gd name="T0" fmla="*/ 215 w 294"/>
              <a:gd name="T1" fmla="*/ 3 h 313"/>
              <a:gd name="T2" fmla="*/ 172 w 294"/>
              <a:gd name="T3" fmla="*/ 2 h 313"/>
              <a:gd name="T4" fmla="*/ 132 w 294"/>
              <a:gd name="T5" fmla="*/ 32 h 313"/>
              <a:gd name="T6" fmla="*/ 117 w 294"/>
              <a:gd name="T7" fmla="*/ 61 h 313"/>
              <a:gd name="T8" fmla="*/ 120 w 294"/>
              <a:gd name="T9" fmla="*/ 114 h 313"/>
              <a:gd name="T10" fmla="*/ 159 w 294"/>
              <a:gd name="T11" fmla="*/ 162 h 313"/>
              <a:gd name="T12" fmla="*/ 203 w 294"/>
              <a:gd name="T13" fmla="*/ 184 h 313"/>
              <a:gd name="T14" fmla="*/ 226 w 294"/>
              <a:gd name="T15" fmla="*/ 211 h 313"/>
              <a:gd name="T16" fmla="*/ 228 w 294"/>
              <a:gd name="T17" fmla="*/ 243 h 313"/>
              <a:gd name="T18" fmla="*/ 247 w 294"/>
              <a:gd name="T19" fmla="*/ 221 h 313"/>
              <a:gd name="T20" fmla="*/ 245 w 294"/>
              <a:gd name="T21" fmla="*/ 190 h 313"/>
              <a:gd name="T22" fmla="*/ 238 w 294"/>
              <a:gd name="T23" fmla="*/ 171 h 313"/>
              <a:gd name="T24" fmla="*/ 243 w 294"/>
              <a:gd name="T25" fmla="*/ 152 h 313"/>
              <a:gd name="T26" fmla="*/ 230 w 294"/>
              <a:gd name="T27" fmla="*/ 137 h 313"/>
              <a:gd name="T28" fmla="*/ 230 w 294"/>
              <a:gd name="T29" fmla="*/ 121 h 313"/>
              <a:gd name="T30" fmla="*/ 224 w 294"/>
              <a:gd name="T31" fmla="*/ 102 h 313"/>
              <a:gd name="T32" fmla="*/ 204 w 294"/>
              <a:gd name="T33" fmla="*/ 92 h 313"/>
              <a:gd name="T34" fmla="*/ 198 w 294"/>
              <a:gd name="T35" fmla="*/ 114 h 313"/>
              <a:gd name="T36" fmla="*/ 180 w 294"/>
              <a:gd name="T37" fmla="*/ 120 h 313"/>
              <a:gd name="T38" fmla="*/ 151 w 294"/>
              <a:gd name="T39" fmla="*/ 102 h 313"/>
              <a:gd name="T40" fmla="*/ 145 w 294"/>
              <a:gd name="T41" fmla="*/ 76 h 313"/>
              <a:gd name="T42" fmla="*/ 157 w 294"/>
              <a:gd name="T43" fmla="*/ 47 h 313"/>
              <a:gd name="T44" fmla="*/ 178 w 294"/>
              <a:gd name="T45" fmla="*/ 32 h 313"/>
              <a:gd name="T46" fmla="*/ 208 w 294"/>
              <a:gd name="T47" fmla="*/ 33 h 313"/>
              <a:gd name="T48" fmla="*/ 244 w 294"/>
              <a:gd name="T49" fmla="*/ 59 h 313"/>
              <a:gd name="T50" fmla="*/ 252 w 294"/>
              <a:gd name="T51" fmla="*/ 73 h 313"/>
              <a:gd name="T52" fmla="*/ 260 w 294"/>
              <a:gd name="T53" fmla="*/ 111 h 313"/>
              <a:gd name="T54" fmla="*/ 264 w 294"/>
              <a:gd name="T55" fmla="*/ 281 h 313"/>
              <a:gd name="T56" fmla="*/ 135 w 294"/>
              <a:gd name="T57" fmla="*/ 279 h 313"/>
              <a:gd name="T58" fmla="*/ 79 w 294"/>
              <a:gd name="T59" fmla="*/ 272 h 313"/>
              <a:gd name="T60" fmla="*/ 56 w 294"/>
              <a:gd name="T61" fmla="*/ 259 h 313"/>
              <a:gd name="T62" fmla="*/ 31 w 294"/>
              <a:gd name="T63" fmla="*/ 221 h 313"/>
              <a:gd name="T64" fmla="*/ 30 w 294"/>
              <a:gd name="T65" fmla="*/ 190 h 313"/>
              <a:gd name="T66" fmla="*/ 51 w 294"/>
              <a:gd name="T67" fmla="*/ 162 h 313"/>
              <a:gd name="T68" fmla="*/ 81 w 294"/>
              <a:gd name="T69" fmla="*/ 154 h 313"/>
              <a:gd name="T70" fmla="*/ 102 w 294"/>
              <a:gd name="T71" fmla="*/ 164 h 313"/>
              <a:gd name="T72" fmla="*/ 113 w 294"/>
              <a:gd name="T73" fmla="*/ 198 h 313"/>
              <a:gd name="T74" fmla="*/ 101 w 294"/>
              <a:gd name="T75" fmla="*/ 213 h 313"/>
              <a:gd name="T76" fmla="*/ 87 w 294"/>
              <a:gd name="T77" fmla="*/ 225 h 313"/>
              <a:gd name="T78" fmla="*/ 101 w 294"/>
              <a:gd name="T79" fmla="*/ 243 h 313"/>
              <a:gd name="T80" fmla="*/ 121 w 294"/>
              <a:gd name="T81" fmla="*/ 243 h 313"/>
              <a:gd name="T82" fmla="*/ 132 w 294"/>
              <a:gd name="T83" fmla="*/ 252 h 313"/>
              <a:gd name="T84" fmla="*/ 149 w 294"/>
              <a:gd name="T85" fmla="*/ 259 h 313"/>
              <a:gd name="T86" fmla="*/ 163 w 294"/>
              <a:gd name="T87" fmla="*/ 246 h 313"/>
              <a:gd name="T88" fmla="*/ 187 w 294"/>
              <a:gd name="T89" fmla="*/ 264 h 313"/>
              <a:gd name="T90" fmla="*/ 217 w 294"/>
              <a:gd name="T91" fmla="*/ 258 h 313"/>
              <a:gd name="T92" fmla="*/ 218 w 294"/>
              <a:gd name="T93" fmla="*/ 245 h 313"/>
              <a:gd name="T94" fmla="*/ 188 w 294"/>
              <a:gd name="T95" fmla="*/ 234 h 313"/>
              <a:gd name="T96" fmla="*/ 166 w 294"/>
              <a:gd name="T97" fmla="*/ 203 h 313"/>
              <a:gd name="T98" fmla="*/ 140 w 294"/>
              <a:gd name="T99" fmla="*/ 152 h 313"/>
              <a:gd name="T100" fmla="*/ 88 w 294"/>
              <a:gd name="T101" fmla="*/ 121 h 313"/>
              <a:gd name="T102" fmla="*/ 49 w 294"/>
              <a:gd name="T103" fmla="*/ 127 h 313"/>
              <a:gd name="T104" fmla="*/ 18 w 294"/>
              <a:gd name="T105" fmla="*/ 154 h 313"/>
              <a:gd name="T106" fmla="*/ 0 w 294"/>
              <a:gd name="T107" fmla="*/ 198 h 313"/>
              <a:gd name="T108" fmla="*/ 8 w 294"/>
              <a:gd name="T109" fmla="*/ 243 h 313"/>
              <a:gd name="T110" fmla="*/ 35 w 294"/>
              <a:gd name="T111" fmla="*/ 283 h 313"/>
              <a:gd name="T112" fmla="*/ 60 w 294"/>
              <a:gd name="T113" fmla="*/ 301 h 313"/>
              <a:gd name="T114" fmla="*/ 127 w 294"/>
              <a:gd name="T115" fmla="*/ 312 h 313"/>
              <a:gd name="T116" fmla="*/ 293 w 294"/>
              <a:gd name="T117" fmla="*/ 313 h 313"/>
              <a:gd name="T118" fmla="*/ 293 w 294"/>
              <a:gd name="T119" fmla="*/ 136 h 313"/>
              <a:gd name="T120" fmla="*/ 283 w 294"/>
              <a:gd name="T121" fmla="*/ 64 h 313"/>
              <a:gd name="T122" fmla="*/ 266 w 294"/>
              <a:gd name="T123" fmla="*/ 37 h 313"/>
              <a:gd name="T124" fmla="*/ 242 w 294"/>
              <a:gd name="T125" fmla="*/ 15 h 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94" h="313">
                <a:moveTo>
                  <a:pt x="242" y="16"/>
                </a:moveTo>
                <a:lnTo>
                  <a:pt x="228" y="9"/>
                </a:lnTo>
                <a:lnTo>
                  <a:pt x="215" y="3"/>
                </a:lnTo>
                <a:lnTo>
                  <a:pt x="201" y="0"/>
                </a:lnTo>
                <a:lnTo>
                  <a:pt x="186" y="0"/>
                </a:lnTo>
                <a:lnTo>
                  <a:pt x="172" y="2"/>
                </a:lnTo>
                <a:lnTo>
                  <a:pt x="159" y="9"/>
                </a:lnTo>
                <a:lnTo>
                  <a:pt x="145" y="18"/>
                </a:lnTo>
                <a:lnTo>
                  <a:pt x="132" y="32"/>
                </a:lnTo>
                <a:lnTo>
                  <a:pt x="125" y="41"/>
                </a:lnTo>
                <a:lnTo>
                  <a:pt x="120" y="51"/>
                </a:lnTo>
                <a:lnTo>
                  <a:pt x="117" y="61"/>
                </a:lnTo>
                <a:lnTo>
                  <a:pt x="115" y="72"/>
                </a:lnTo>
                <a:lnTo>
                  <a:pt x="115" y="93"/>
                </a:lnTo>
                <a:lnTo>
                  <a:pt x="120" y="114"/>
                </a:lnTo>
                <a:lnTo>
                  <a:pt x="130" y="132"/>
                </a:lnTo>
                <a:lnTo>
                  <a:pt x="143" y="149"/>
                </a:lnTo>
                <a:lnTo>
                  <a:pt x="159" y="162"/>
                </a:lnTo>
                <a:lnTo>
                  <a:pt x="177" y="171"/>
                </a:lnTo>
                <a:lnTo>
                  <a:pt x="191" y="176"/>
                </a:lnTo>
                <a:lnTo>
                  <a:pt x="203" y="184"/>
                </a:lnTo>
                <a:lnTo>
                  <a:pt x="212" y="191"/>
                </a:lnTo>
                <a:lnTo>
                  <a:pt x="220" y="201"/>
                </a:lnTo>
                <a:lnTo>
                  <a:pt x="226" y="211"/>
                </a:lnTo>
                <a:lnTo>
                  <a:pt x="229" y="221"/>
                </a:lnTo>
                <a:lnTo>
                  <a:pt x="230" y="232"/>
                </a:lnTo>
                <a:lnTo>
                  <a:pt x="228" y="243"/>
                </a:lnTo>
                <a:lnTo>
                  <a:pt x="237" y="239"/>
                </a:lnTo>
                <a:lnTo>
                  <a:pt x="243" y="231"/>
                </a:lnTo>
                <a:lnTo>
                  <a:pt x="247" y="221"/>
                </a:lnTo>
                <a:lnTo>
                  <a:pt x="249" y="211"/>
                </a:lnTo>
                <a:lnTo>
                  <a:pt x="248" y="200"/>
                </a:lnTo>
                <a:lnTo>
                  <a:pt x="245" y="190"/>
                </a:lnTo>
                <a:lnTo>
                  <a:pt x="240" y="182"/>
                </a:lnTo>
                <a:lnTo>
                  <a:pt x="232" y="175"/>
                </a:lnTo>
                <a:lnTo>
                  <a:pt x="238" y="171"/>
                </a:lnTo>
                <a:lnTo>
                  <a:pt x="242" y="165"/>
                </a:lnTo>
                <a:lnTo>
                  <a:pt x="243" y="159"/>
                </a:lnTo>
                <a:lnTo>
                  <a:pt x="243" y="152"/>
                </a:lnTo>
                <a:lnTo>
                  <a:pt x="241" y="145"/>
                </a:lnTo>
                <a:lnTo>
                  <a:pt x="237" y="140"/>
                </a:lnTo>
                <a:lnTo>
                  <a:pt x="230" y="137"/>
                </a:lnTo>
                <a:lnTo>
                  <a:pt x="223" y="134"/>
                </a:lnTo>
                <a:lnTo>
                  <a:pt x="228" y="128"/>
                </a:lnTo>
                <a:lnTo>
                  <a:pt x="230" y="121"/>
                </a:lnTo>
                <a:lnTo>
                  <a:pt x="230" y="115"/>
                </a:lnTo>
                <a:lnTo>
                  <a:pt x="228" y="107"/>
                </a:lnTo>
                <a:lnTo>
                  <a:pt x="224" y="102"/>
                </a:lnTo>
                <a:lnTo>
                  <a:pt x="219" y="96"/>
                </a:lnTo>
                <a:lnTo>
                  <a:pt x="212" y="93"/>
                </a:lnTo>
                <a:lnTo>
                  <a:pt x="204" y="92"/>
                </a:lnTo>
                <a:lnTo>
                  <a:pt x="204" y="101"/>
                </a:lnTo>
                <a:lnTo>
                  <a:pt x="201" y="108"/>
                </a:lnTo>
                <a:lnTo>
                  <a:pt x="198" y="114"/>
                </a:lnTo>
                <a:lnTo>
                  <a:pt x="193" y="117"/>
                </a:lnTo>
                <a:lnTo>
                  <a:pt x="186" y="119"/>
                </a:lnTo>
                <a:lnTo>
                  <a:pt x="180" y="120"/>
                </a:lnTo>
                <a:lnTo>
                  <a:pt x="167" y="117"/>
                </a:lnTo>
                <a:lnTo>
                  <a:pt x="155" y="108"/>
                </a:lnTo>
                <a:lnTo>
                  <a:pt x="151" y="102"/>
                </a:lnTo>
                <a:lnTo>
                  <a:pt x="146" y="95"/>
                </a:lnTo>
                <a:lnTo>
                  <a:pt x="145" y="86"/>
                </a:lnTo>
                <a:lnTo>
                  <a:pt x="145" y="76"/>
                </a:lnTo>
                <a:lnTo>
                  <a:pt x="148" y="65"/>
                </a:lnTo>
                <a:lnTo>
                  <a:pt x="153" y="55"/>
                </a:lnTo>
                <a:lnTo>
                  <a:pt x="157" y="47"/>
                </a:lnTo>
                <a:lnTo>
                  <a:pt x="163" y="40"/>
                </a:lnTo>
                <a:lnTo>
                  <a:pt x="170" y="35"/>
                </a:lnTo>
                <a:lnTo>
                  <a:pt x="178" y="32"/>
                </a:lnTo>
                <a:lnTo>
                  <a:pt x="187" y="29"/>
                </a:lnTo>
                <a:lnTo>
                  <a:pt x="198" y="29"/>
                </a:lnTo>
                <a:lnTo>
                  <a:pt x="208" y="33"/>
                </a:lnTo>
                <a:lnTo>
                  <a:pt x="219" y="38"/>
                </a:lnTo>
                <a:lnTo>
                  <a:pt x="232" y="47"/>
                </a:lnTo>
                <a:lnTo>
                  <a:pt x="244" y="59"/>
                </a:lnTo>
                <a:lnTo>
                  <a:pt x="246" y="62"/>
                </a:lnTo>
                <a:lnTo>
                  <a:pt x="248" y="65"/>
                </a:lnTo>
                <a:lnTo>
                  <a:pt x="252" y="73"/>
                </a:lnTo>
                <a:lnTo>
                  <a:pt x="255" y="84"/>
                </a:lnTo>
                <a:lnTo>
                  <a:pt x="258" y="96"/>
                </a:lnTo>
                <a:lnTo>
                  <a:pt x="260" y="111"/>
                </a:lnTo>
                <a:lnTo>
                  <a:pt x="262" y="144"/>
                </a:lnTo>
                <a:lnTo>
                  <a:pt x="262" y="179"/>
                </a:lnTo>
                <a:lnTo>
                  <a:pt x="264" y="281"/>
                </a:lnTo>
                <a:lnTo>
                  <a:pt x="167" y="279"/>
                </a:lnTo>
                <a:lnTo>
                  <a:pt x="168" y="279"/>
                </a:lnTo>
                <a:lnTo>
                  <a:pt x="135" y="279"/>
                </a:lnTo>
                <a:lnTo>
                  <a:pt x="104" y="277"/>
                </a:lnTo>
                <a:lnTo>
                  <a:pt x="91" y="276"/>
                </a:lnTo>
                <a:lnTo>
                  <a:pt x="79" y="272"/>
                </a:lnTo>
                <a:lnTo>
                  <a:pt x="70" y="269"/>
                </a:lnTo>
                <a:lnTo>
                  <a:pt x="62" y="265"/>
                </a:lnTo>
                <a:lnTo>
                  <a:pt x="56" y="259"/>
                </a:lnTo>
                <a:lnTo>
                  <a:pt x="44" y="246"/>
                </a:lnTo>
                <a:lnTo>
                  <a:pt x="36" y="233"/>
                </a:lnTo>
                <a:lnTo>
                  <a:pt x="31" y="221"/>
                </a:lnTo>
                <a:lnTo>
                  <a:pt x="29" y="210"/>
                </a:lnTo>
                <a:lnTo>
                  <a:pt x="29" y="200"/>
                </a:lnTo>
                <a:lnTo>
                  <a:pt x="30" y="190"/>
                </a:lnTo>
                <a:lnTo>
                  <a:pt x="34" y="182"/>
                </a:lnTo>
                <a:lnTo>
                  <a:pt x="39" y="174"/>
                </a:lnTo>
                <a:lnTo>
                  <a:pt x="51" y="162"/>
                </a:lnTo>
                <a:lnTo>
                  <a:pt x="62" y="156"/>
                </a:lnTo>
                <a:lnTo>
                  <a:pt x="72" y="154"/>
                </a:lnTo>
                <a:lnTo>
                  <a:pt x="81" y="154"/>
                </a:lnTo>
                <a:lnTo>
                  <a:pt x="89" y="155"/>
                </a:lnTo>
                <a:lnTo>
                  <a:pt x="96" y="160"/>
                </a:lnTo>
                <a:lnTo>
                  <a:pt x="102" y="164"/>
                </a:lnTo>
                <a:lnTo>
                  <a:pt x="111" y="177"/>
                </a:lnTo>
                <a:lnTo>
                  <a:pt x="113" y="191"/>
                </a:lnTo>
                <a:lnTo>
                  <a:pt x="113" y="198"/>
                </a:lnTo>
                <a:lnTo>
                  <a:pt x="111" y="205"/>
                </a:lnTo>
                <a:lnTo>
                  <a:pt x="107" y="210"/>
                </a:lnTo>
                <a:lnTo>
                  <a:pt x="101" y="213"/>
                </a:lnTo>
                <a:lnTo>
                  <a:pt x="94" y="217"/>
                </a:lnTo>
                <a:lnTo>
                  <a:pt x="86" y="217"/>
                </a:lnTo>
                <a:lnTo>
                  <a:pt x="87" y="225"/>
                </a:lnTo>
                <a:lnTo>
                  <a:pt x="90" y="233"/>
                </a:lnTo>
                <a:lnTo>
                  <a:pt x="95" y="239"/>
                </a:lnTo>
                <a:lnTo>
                  <a:pt x="101" y="243"/>
                </a:lnTo>
                <a:lnTo>
                  <a:pt x="108" y="245"/>
                </a:lnTo>
                <a:lnTo>
                  <a:pt x="115" y="245"/>
                </a:lnTo>
                <a:lnTo>
                  <a:pt x="121" y="243"/>
                </a:lnTo>
                <a:lnTo>
                  <a:pt x="127" y="237"/>
                </a:lnTo>
                <a:lnTo>
                  <a:pt x="129" y="245"/>
                </a:lnTo>
                <a:lnTo>
                  <a:pt x="132" y="252"/>
                </a:lnTo>
                <a:lnTo>
                  <a:pt x="137" y="256"/>
                </a:lnTo>
                <a:lnTo>
                  <a:pt x="142" y="258"/>
                </a:lnTo>
                <a:lnTo>
                  <a:pt x="149" y="259"/>
                </a:lnTo>
                <a:lnTo>
                  <a:pt x="155" y="257"/>
                </a:lnTo>
                <a:lnTo>
                  <a:pt x="160" y="253"/>
                </a:lnTo>
                <a:lnTo>
                  <a:pt x="163" y="246"/>
                </a:lnTo>
                <a:lnTo>
                  <a:pt x="169" y="255"/>
                </a:lnTo>
                <a:lnTo>
                  <a:pt x="177" y="260"/>
                </a:lnTo>
                <a:lnTo>
                  <a:pt x="187" y="264"/>
                </a:lnTo>
                <a:lnTo>
                  <a:pt x="198" y="265"/>
                </a:lnTo>
                <a:lnTo>
                  <a:pt x="208" y="263"/>
                </a:lnTo>
                <a:lnTo>
                  <a:pt x="217" y="258"/>
                </a:lnTo>
                <a:lnTo>
                  <a:pt x="224" y="252"/>
                </a:lnTo>
                <a:lnTo>
                  <a:pt x="228" y="243"/>
                </a:lnTo>
                <a:lnTo>
                  <a:pt x="218" y="245"/>
                </a:lnTo>
                <a:lnTo>
                  <a:pt x="208" y="244"/>
                </a:lnTo>
                <a:lnTo>
                  <a:pt x="198" y="241"/>
                </a:lnTo>
                <a:lnTo>
                  <a:pt x="188" y="234"/>
                </a:lnTo>
                <a:lnTo>
                  <a:pt x="179" y="226"/>
                </a:lnTo>
                <a:lnTo>
                  <a:pt x="172" y="216"/>
                </a:lnTo>
                <a:lnTo>
                  <a:pt x="166" y="203"/>
                </a:lnTo>
                <a:lnTo>
                  <a:pt x="161" y="189"/>
                </a:lnTo>
                <a:lnTo>
                  <a:pt x="153" y="170"/>
                </a:lnTo>
                <a:lnTo>
                  <a:pt x="140" y="152"/>
                </a:lnTo>
                <a:lnTo>
                  <a:pt x="125" y="138"/>
                </a:lnTo>
                <a:lnTo>
                  <a:pt x="108" y="127"/>
                </a:lnTo>
                <a:lnTo>
                  <a:pt x="88" y="121"/>
                </a:lnTo>
                <a:lnTo>
                  <a:pt x="69" y="121"/>
                </a:lnTo>
                <a:lnTo>
                  <a:pt x="58" y="124"/>
                </a:lnTo>
                <a:lnTo>
                  <a:pt x="49" y="127"/>
                </a:lnTo>
                <a:lnTo>
                  <a:pt x="40" y="132"/>
                </a:lnTo>
                <a:lnTo>
                  <a:pt x="31" y="140"/>
                </a:lnTo>
                <a:lnTo>
                  <a:pt x="18" y="154"/>
                </a:lnTo>
                <a:lnTo>
                  <a:pt x="9" y="168"/>
                </a:lnTo>
                <a:lnTo>
                  <a:pt x="3" y="183"/>
                </a:lnTo>
                <a:lnTo>
                  <a:pt x="0" y="198"/>
                </a:lnTo>
                <a:lnTo>
                  <a:pt x="0" y="213"/>
                </a:lnTo>
                <a:lnTo>
                  <a:pt x="3" y="229"/>
                </a:lnTo>
                <a:lnTo>
                  <a:pt x="8" y="243"/>
                </a:lnTo>
                <a:lnTo>
                  <a:pt x="15" y="257"/>
                </a:lnTo>
                <a:lnTo>
                  <a:pt x="25" y="271"/>
                </a:lnTo>
                <a:lnTo>
                  <a:pt x="35" y="283"/>
                </a:lnTo>
                <a:lnTo>
                  <a:pt x="39" y="288"/>
                </a:lnTo>
                <a:lnTo>
                  <a:pt x="48" y="294"/>
                </a:lnTo>
                <a:lnTo>
                  <a:pt x="60" y="301"/>
                </a:lnTo>
                <a:lnTo>
                  <a:pt x="75" y="305"/>
                </a:lnTo>
                <a:lnTo>
                  <a:pt x="91" y="309"/>
                </a:lnTo>
                <a:lnTo>
                  <a:pt x="127" y="312"/>
                </a:lnTo>
                <a:lnTo>
                  <a:pt x="166" y="313"/>
                </a:lnTo>
                <a:lnTo>
                  <a:pt x="166" y="312"/>
                </a:lnTo>
                <a:lnTo>
                  <a:pt x="293" y="313"/>
                </a:lnTo>
                <a:lnTo>
                  <a:pt x="293" y="177"/>
                </a:lnTo>
                <a:lnTo>
                  <a:pt x="294" y="177"/>
                </a:lnTo>
                <a:lnTo>
                  <a:pt x="293" y="136"/>
                </a:lnTo>
                <a:lnTo>
                  <a:pt x="290" y="96"/>
                </a:lnTo>
                <a:lnTo>
                  <a:pt x="287" y="80"/>
                </a:lnTo>
                <a:lnTo>
                  <a:pt x="283" y="64"/>
                </a:lnTo>
                <a:lnTo>
                  <a:pt x="277" y="51"/>
                </a:lnTo>
                <a:lnTo>
                  <a:pt x="270" y="41"/>
                </a:lnTo>
                <a:lnTo>
                  <a:pt x="266" y="37"/>
                </a:lnTo>
                <a:lnTo>
                  <a:pt x="255" y="26"/>
                </a:lnTo>
                <a:lnTo>
                  <a:pt x="242" y="16"/>
                </a:lnTo>
                <a:lnTo>
                  <a:pt x="242" y="15"/>
                </a:lnTo>
                <a:lnTo>
                  <a:pt x="242" y="16"/>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5" name="Freeform 7">
            <a:extLst>
              <a:ext uri="{FF2B5EF4-FFF2-40B4-BE49-F238E27FC236}">
                <a16:creationId xmlns="" xmlns:a16="http://schemas.microsoft.com/office/drawing/2014/main" id="{00000000-0008-0000-0000-000007A80000}"/>
              </a:ext>
            </a:extLst>
          </xdr:cNvPr>
          <xdr:cNvSpPr>
            <a:spLocks/>
          </xdr:cNvSpPr>
        </xdr:nvSpPr>
        <xdr:spPr bwMode="auto">
          <a:xfrm>
            <a:off x="277" y="530"/>
            <a:ext cx="42" cy="28"/>
          </a:xfrm>
          <a:custGeom>
            <a:avLst/>
            <a:gdLst>
              <a:gd name="T0" fmla="*/ 79 w 294"/>
              <a:gd name="T1" fmla="*/ 3 h 313"/>
              <a:gd name="T2" fmla="*/ 121 w 294"/>
              <a:gd name="T3" fmla="*/ 2 h 313"/>
              <a:gd name="T4" fmla="*/ 161 w 294"/>
              <a:gd name="T5" fmla="*/ 32 h 313"/>
              <a:gd name="T6" fmla="*/ 176 w 294"/>
              <a:gd name="T7" fmla="*/ 61 h 313"/>
              <a:gd name="T8" fmla="*/ 173 w 294"/>
              <a:gd name="T9" fmla="*/ 114 h 313"/>
              <a:gd name="T10" fmla="*/ 134 w 294"/>
              <a:gd name="T11" fmla="*/ 162 h 313"/>
              <a:gd name="T12" fmla="*/ 91 w 294"/>
              <a:gd name="T13" fmla="*/ 184 h 313"/>
              <a:gd name="T14" fmla="*/ 67 w 294"/>
              <a:gd name="T15" fmla="*/ 211 h 313"/>
              <a:gd name="T16" fmla="*/ 65 w 294"/>
              <a:gd name="T17" fmla="*/ 243 h 313"/>
              <a:gd name="T18" fmla="*/ 46 w 294"/>
              <a:gd name="T19" fmla="*/ 221 h 313"/>
              <a:gd name="T20" fmla="*/ 48 w 294"/>
              <a:gd name="T21" fmla="*/ 190 h 313"/>
              <a:gd name="T22" fmla="*/ 55 w 294"/>
              <a:gd name="T23" fmla="*/ 171 h 313"/>
              <a:gd name="T24" fmla="*/ 50 w 294"/>
              <a:gd name="T25" fmla="*/ 152 h 313"/>
              <a:gd name="T26" fmla="*/ 63 w 294"/>
              <a:gd name="T27" fmla="*/ 137 h 313"/>
              <a:gd name="T28" fmla="*/ 63 w 294"/>
              <a:gd name="T29" fmla="*/ 121 h 313"/>
              <a:gd name="T30" fmla="*/ 69 w 294"/>
              <a:gd name="T31" fmla="*/ 102 h 313"/>
              <a:gd name="T32" fmla="*/ 90 w 294"/>
              <a:gd name="T33" fmla="*/ 92 h 313"/>
              <a:gd name="T34" fmla="*/ 96 w 294"/>
              <a:gd name="T35" fmla="*/ 114 h 313"/>
              <a:gd name="T36" fmla="*/ 114 w 294"/>
              <a:gd name="T37" fmla="*/ 120 h 313"/>
              <a:gd name="T38" fmla="*/ 143 w 294"/>
              <a:gd name="T39" fmla="*/ 102 h 313"/>
              <a:gd name="T40" fmla="*/ 149 w 294"/>
              <a:gd name="T41" fmla="*/ 76 h 313"/>
              <a:gd name="T42" fmla="*/ 136 w 294"/>
              <a:gd name="T43" fmla="*/ 47 h 313"/>
              <a:gd name="T44" fmla="*/ 115 w 294"/>
              <a:gd name="T45" fmla="*/ 32 h 313"/>
              <a:gd name="T46" fmla="*/ 85 w 294"/>
              <a:gd name="T47" fmla="*/ 33 h 313"/>
              <a:gd name="T48" fmla="*/ 50 w 294"/>
              <a:gd name="T49" fmla="*/ 59 h 313"/>
              <a:gd name="T50" fmla="*/ 41 w 294"/>
              <a:gd name="T51" fmla="*/ 73 h 313"/>
              <a:gd name="T52" fmla="*/ 33 w 294"/>
              <a:gd name="T53" fmla="*/ 111 h 313"/>
              <a:gd name="T54" fmla="*/ 28 w 294"/>
              <a:gd name="T55" fmla="*/ 281 h 313"/>
              <a:gd name="T56" fmla="*/ 189 w 294"/>
              <a:gd name="T57" fmla="*/ 277 h 313"/>
              <a:gd name="T58" fmla="*/ 224 w 294"/>
              <a:gd name="T59" fmla="*/ 269 h 313"/>
              <a:gd name="T60" fmla="*/ 250 w 294"/>
              <a:gd name="T61" fmla="*/ 246 h 313"/>
              <a:gd name="T62" fmla="*/ 265 w 294"/>
              <a:gd name="T63" fmla="*/ 210 h 313"/>
              <a:gd name="T64" fmla="*/ 260 w 294"/>
              <a:gd name="T65" fmla="*/ 182 h 313"/>
              <a:gd name="T66" fmla="*/ 232 w 294"/>
              <a:gd name="T67" fmla="*/ 156 h 313"/>
              <a:gd name="T68" fmla="*/ 204 w 294"/>
              <a:gd name="T69" fmla="*/ 155 h 313"/>
              <a:gd name="T70" fmla="*/ 183 w 294"/>
              <a:gd name="T71" fmla="*/ 177 h 313"/>
              <a:gd name="T72" fmla="*/ 182 w 294"/>
              <a:gd name="T73" fmla="*/ 205 h 313"/>
              <a:gd name="T74" fmla="*/ 199 w 294"/>
              <a:gd name="T75" fmla="*/ 217 h 313"/>
              <a:gd name="T76" fmla="*/ 203 w 294"/>
              <a:gd name="T77" fmla="*/ 233 h 313"/>
              <a:gd name="T78" fmla="*/ 185 w 294"/>
              <a:gd name="T79" fmla="*/ 245 h 313"/>
              <a:gd name="T80" fmla="*/ 166 w 294"/>
              <a:gd name="T81" fmla="*/ 237 h 313"/>
              <a:gd name="T82" fmla="*/ 157 w 294"/>
              <a:gd name="T83" fmla="*/ 256 h 313"/>
              <a:gd name="T84" fmla="*/ 139 w 294"/>
              <a:gd name="T85" fmla="*/ 257 h 313"/>
              <a:gd name="T86" fmla="*/ 124 w 294"/>
              <a:gd name="T87" fmla="*/ 255 h 313"/>
              <a:gd name="T88" fmla="*/ 96 w 294"/>
              <a:gd name="T89" fmla="*/ 265 h 313"/>
              <a:gd name="T90" fmla="*/ 70 w 294"/>
              <a:gd name="T91" fmla="*/ 252 h 313"/>
              <a:gd name="T92" fmla="*/ 85 w 294"/>
              <a:gd name="T93" fmla="*/ 244 h 313"/>
              <a:gd name="T94" fmla="*/ 114 w 294"/>
              <a:gd name="T95" fmla="*/ 226 h 313"/>
              <a:gd name="T96" fmla="*/ 134 w 294"/>
              <a:gd name="T97" fmla="*/ 189 h 313"/>
              <a:gd name="T98" fmla="*/ 169 w 294"/>
              <a:gd name="T99" fmla="*/ 138 h 313"/>
              <a:gd name="T100" fmla="*/ 225 w 294"/>
              <a:gd name="T101" fmla="*/ 121 h 313"/>
              <a:gd name="T102" fmla="*/ 255 w 294"/>
              <a:gd name="T103" fmla="*/ 132 h 313"/>
              <a:gd name="T104" fmla="*/ 286 w 294"/>
              <a:gd name="T105" fmla="*/ 168 h 313"/>
              <a:gd name="T106" fmla="*/ 294 w 294"/>
              <a:gd name="T107" fmla="*/ 213 h 313"/>
              <a:gd name="T108" fmla="*/ 279 w 294"/>
              <a:gd name="T109" fmla="*/ 257 h 313"/>
              <a:gd name="T110" fmla="*/ 255 w 294"/>
              <a:gd name="T111" fmla="*/ 288 h 313"/>
              <a:gd name="T112" fmla="*/ 218 w 294"/>
              <a:gd name="T113" fmla="*/ 305 h 313"/>
              <a:gd name="T114" fmla="*/ 128 w 294"/>
              <a:gd name="T115" fmla="*/ 313 h 313"/>
              <a:gd name="T116" fmla="*/ 0 w 294"/>
              <a:gd name="T117" fmla="*/ 177 h 313"/>
              <a:gd name="T118" fmla="*/ 5 w 294"/>
              <a:gd name="T119" fmla="*/ 96 h 313"/>
              <a:gd name="T120" fmla="*/ 17 w 294"/>
              <a:gd name="T121" fmla="*/ 51 h 313"/>
              <a:gd name="T122" fmla="*/ 51 w 294"/>
              <a:gd name="T123" fmla="*/ 16 h 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294" h="313">
                <a:moveTo>
                  <a:pt x="51" y="16"/>
                </a:moveTo>
                <a:lnTo>
                  <a:pt x="65" y="9"/>
                </a:lnTo>
                <a:lnTo>
                  <a:pt x="79" y="3"/>
                </a:lnTo>
                <a:lnTo>
                  <a:pt x="92" y="0"/>
                </a:lnTo>
                <a:lnTo>
                  <a:pt x="107" y="0"/>
                </a:lnTo>
                <a:lnTo>
                  <a:pt x="121" y="2"/>
                </a:lnTo>
                <a:lnTo>
                  <a:pt x="135" y="9"/>
                </a:lnTo>
                <a:lnTo>
                  <a:pt x="149" y="18"/>
                </a:lnTo>
                <a:lnTo>
                  <a:pt x="161" y="32"/>
                </a:lnTo>
                <a:lnTo>
                  <a:pt x="168" y="41"/>
                </a:lnTo>
                <a:lnTo>
                  <a:pt x="173" y="51"/>
                </a:lnTo>
                <a:lnTo>
                  <a:pt x="176" y="61"/>
                </a:lnTo>
                <a:lnTo>
                  <a:pt x="178" y="72"/>
                </a:lnTo>
                <a:lnTo>
                  <a:pt x="178" y="93"/>
                </a:lnTo>
                <a:lnTo>
                  <a:pt x="173" y="114"/>
                </a:lnTo>
                <a:lnTo>
                  <a:pt x="163" y="132"/>
                </a:lnTo>
                <a:lnTo>
                  <a:pt x="150" y="149"/>
                </a:lnTo>
                <a:lnTo>
                  <a:pt x="134" y="162"/>
                </a:lnTo>
                <a:lnTo>
                  <a:pt x="116" y="171"/>
                </a:lnTo>
                <a:lnTo>
                  <a:pt x="102" y="176"/>
                </a:lnTo>
                <a:lnTo>
                  <a:pt x="91" y="184"/>
                </a:lnTo>
                <a:lnTo>
                  <a:pt x="81" y="191"/>
                </a:lnTo>
                <a:lnTo>
                  <a:pt x="73" y="201"/>
                </a:lnTo>
                <a:lnTo>
                  <a:pt x="67" y="211"/>
                </a:lnTo>
                <a:lnTo>
                  <a:pt x="64" y="221"/>
                </a:lnTo>
                <a:lnTo>
                  <a:pt x="63" y="232"/>
                </a:lnTo>
                <a:lnTo>
                  <a:pt x="65" y="243"/>
                </a:lnTo>
                <a:lnTo>
                  <a:pt x="56" y="239"/>
                </a:lnTo>
                <a:lnTo>
                  <a:pt x="50" y="231"/>
                </a:lnTo>
                <a:lnTo>
                  <a:pt x="46" y="221"/>
                </a:lnTo>
                <a:lnTo>
                  <a:pt x="45" y="211"/>
                </a:lnTo>
                <a:lnTo>
                  <a:pt x="45" y="200"/>
                </a:lnTo>
                <a:lnTo>
                  <a:pt x="48" y="190"/>
                </a:lnTo>
                <a:lnTo>
                  <a:pt x="54" y="182"/>
                </a:lnTo>
                <a:lnTo>
                  <a:pt x="61" y="175"/>
                </a:lnTo>
                <a:lnTo>
                  <a:pt x="55" y="171"/>
                </a:lnTo>
                <a:lnTo>
                  <a:pt x="52" y="165"/>
                </a:lnTo>
                <a:lnTo>
                  <a:pt x="50" y="159"/>
                </a:lnTo>
                <a:lnTo>
                  <a:pt x="50" y="152"/>
                </a:lnTo>
                <a:lnTo>
                  <a:pt x="52" y="145"/>
                </a:lnTo>
                <a:lnTo>
                  <a:pt x="56" y="140"/>
                </a:lnTo>
                <a:lnTo>
                  <a:pt x="63" y="137"/>
                </a:lnTo>
                <a:lnTo>
                  <a:pt x="70" y="134"/>
                </a:lnTo>
                <a:lnTo>
                  <a:pt x="65" y="128"/>
                </a:lnTo>
                <a:lnTo>
                  <a:pt x="63" y="121"/>
                </a:lnTo>
                <a:lnTo>
                  <a:pt x="63" y="115"/>
                </a:lnTo>
                <a:lnTo>
                  <a:pt x="65" y="107"/>
                </a:lnTo>
                <a:lnTo>
                  <a:pt x="69" y="102"/>
                </a:lnTo>
                <a:lnTo>
                  <a:pt x="75" y="96"/>
                </a:lnTo>
                <a:lnTo>
                  <a:pt x="82" y="93"/>
                </a:lnTo>
                <a:lnTo>
                  <a:pt x="90" y="92"/>
                </a:lnTo>
                <a:lnTo>
                  <a:pt x="90" y="101"/>
                </a:lnTo>
                <a:lnTo>
                  <a:pt x="93" y="108"/>
                </a:lnTo>
                <a:lnTo>
                  <a:pt x="96" y="114"/>
                </a:lnTo>
                <a:lnTo>
                  <a:pt x="101" y="117"/>
                </a:lnTo>
                <a:lnTo>
                  <a:pt x="108" y="119"/>
                </a:lnTo>
                <a:lnTo>
                  <a:pt x="114" y="120"/>
                </a:lnTo>
                <a:lnTo>
                  <a:pt x="127" y="117"/>
                </a:lnTo>
                <a:lnTo>
                  <a:pt x="139" y="108"/>
                </a:lnTo>
                <a:lnTo>
                  <a:pt x="143" y="102"/>
                </a:lnTo>
                <a:lnTo>
                  <a:pt x="148" y="95"/>
                </a:lnTo>
                <a:lnTo>
                  <a:pt x="149" y="86"/>
                </a:lnTo>
                <a:lnTo>
                  <a:pt x="149" y="76"/>
                </a:lnTo>
                <a:lnTo>
                  <a:pt x="147" y="65"/>
                </a:lnTo>
                <a:lnTo>
                  <a:pt x="141" y="55"/>
                </a:lnTo>
                <a:lnTo>
                  <a:pt x="136" y="47"/>
                </a:lnTo>
                <a:lnTo>
                  <a:pt x="130" y="40"/>
                </a:lnTo>
                <a:lnTo>
                  <a:pt x="123" y="35"/>
                </a:lnTo>
                <a:lnTo>
                  <a:pt x="115" y="32"/>
                </a:lnTo>
                <a:lnTo>
                  <a:pt x="106" y="29"/>
                </a:lnTo>
                <a:lnTo>
                  <a:pt x="95" y="29"/>
                </a:lnTo>
                <a:lnTo>
                  <a:pt x="85" y="33"/>
                </a:lnTo>
                <a:lnTo>
                  <a:pt x="74" y="38"/>
                </a:lnTo>
                <a:lnTo>
                  <a:pt x="63" y="47"/>
                </a:lnTo>
                <a:lnTo>
                  <a:pt x="50" y="59"/>
                </a:lnTo>
                <a:lnTo>
                  <a:pt x="48" y="62"/>
                </a:lnTo>
                <a:lnTo>
                  <a:pt x="45" y="65"/>
                </a:lnTo>
                <a:lnTo>
                  <a:pt x="41" y="73"/>
                </a:lnTo>
                <a:lnTo>
                  <a:pt x="38" y="84"/>
                </a:lnTo>
                <a:lnTo>
                  <a:pt x="35" y="96"/>
                </a:lnTo>
                <a:lnTo>
                  <a:pt x="33" y="111"/>
                </a:lnTo>
                <a:lnTo>
                  <a:pt x="31" y="144"/>
                </a:lnTo>
                <a:lnTo>
                  <a:pt x="31" y="179"/>
                </a:lnTo>
                <a:lnTo>
                  <a:pt x="28" y="281"/>
                </a:lnTo>
                <a:lnTo>
                  <a:pt x="125" y="279"/>
                </a:lnTo>
                <a:lnTo>
                  <a:pt x="158" y="279"/>
                </a:lnTo>
                <a:lnTo>
                  <a:pt x="189" y="277"/>
                </a:lnTo>
                <a:lnTo>
                  <a:pt x="202" y="276"/>
                </a:lnTo>
                <a:lnTo>
                  <a:pt x="214" y="272"/>
                </a:lnTo>
                <a:lnTo>
                  <a:pt x="224" y="269"/>
                </a:lnTo>
                <a:lnTo>
                  <a:pt x="232" y="265"/>
                </a:lnTo>
                <a:lnTo>
                  <a:pt x="238" y="259"/>
                </a:lnTo>
                <a:lnTo>
                  <a:pt x="250" y="246"/>
                </a:lnTo>
                <a:lnTo>
                  <a:pt x="258" y="233"/>
                </a:lnTo>
                <a:lnTo>
                  <a:pt x="263" y="221"/>
                </a:lnTo>
                <a:lnTo>
                  <a:pt x="265" y="210"/>
                </a:lnTo>
                <a:lnTo>
                  <a:pt x="266" y="200"/>
                </a:lnTo>
                <a:lnTo>
                  <a:pt x="264" y="190"/>
                </a:lnTo>
                <a:lnTo>
                  <a:pt x="260" y="182"/>
                </a:lnTo>
                <a:lnTo>
                  <a:pt x="255" y="174"/>
                </a:lnTo>
                <a:lnTo>
                  <a:pt x="242" y="162"/>
                </a:lnTo>
                <a:lnTo>
                  <a:pt x="232" y="156"/>
                </a:lnTo>
                <a:lnTo>
                  <a:pt x="221" y="154"/>
                </a:lnTo>
                <a:lnTo>
                  <a:pt x="212" y="154"/>
                </a:lnTo>
                <a:lnTo>
                  <a:pt x="204" y="155"/>
                </a:lnTo>
                <a:lnTo>
                  <a:pt x="198" y="160"/>
                </a:lnTo>
                <a:lnTo>
                  <a:pt x="192" y="164"/>
                </a:lnTo>
                <a:lnTo>
                  <a:pt x="183" y="177"/>
                </a:lnTo>
                <a:lnTo>
                  <a:pt x="180" y="191"/>
                </a:lnTo>
                <a:lnTo>
                  <a:pt x="180" y="198"/>
                </a:lnTo>
                <a:lnTo>
                  <a:pt x="182" y="205"/>
                </a:lnTo>
                <a:lnTo>
                  <a:pt x="186" y="210"/>
                </a:lnTo>
                <a:lnTo>
                  <a:pt x="192" y="213"/>
                </a:lnTo>
                <a:lnTo>
                  <a:pt x="199" y="217"/>
                </a:lnTo>
                <a:lnTo>
                  <a:pt x="207" y="217"/>
                </a:lnTo>
                <a:lnTo>
                  <a:pt x="206" y="225"/>
                </a:lnTo>
                <a:lnTo>
                  <a:pt x="203" y="233"/>
                </a:lnTo>
                <a:lnTo>
                  <a:pt x="198" y="239"/>
                </a:lnTo>
                <a:lnTo>
                  <a:pt x="193" y="243"/>
                </a:lnTo>
                <a:lnTo>
                  <a:pt x="185" y="245"/>
                </a:lnTo>
                <a:lnTo>
                  <a:pt x="179" y="245"/>
                </a:lnTo>
                <a:lnTo>
                  <a:pt x="172" y="243"/>
                </a:lnTo>
                <a:lnTo>
                  <a:pt x="166" y="237"/>
                </a:lnTo>
                <a:lnTo>
                  <a:pt x="165" y="245"/>
                </a:lnTo>
                <a:lnTo>
                  <a:pt x="161" y="252"/>
                </a:lnTo>
                <a:lnTo>
                  <a:pt x="157" y="256"/>
                </a:lnTo>
                <a:lnTo>
                  <a:pt x="152" y="258"/>
                </a:lnTo>
                <a:lnTo>
                  <a:pt x="145" y="259"/>
                </a:lnTo>
                <a:lnTo>
                  <a:pt x="139" y="257"/>
                </a:lnTo>
                <a:lnTo>
                  <a:pt x="134" y="253"/>
                </a:lnTo>
                <a:lnTo>
                  <a:pt x="130" y="246"/>
                </a:lnTo>
                <a:lnTo>
                  <a:pt x="124" y="255"/>
                </a:lnTo>
                <a:lnTo>
                  <a:pt x="116" y="260"/>
                </a:lnTo>
                <a:lnTo>
                  <a:pt x="107" y="264"/>
                </a:lnTo>
                <a:lnTo>
                  <a:pt x="96" y="265"/>
                </a:lnTo>
                <a:lnTo>
                  <a:pt x="86" y="263"/>
                </a:lnTo>
                <a:lnTo>
                  <a:pt x="77" y="258"/>
                </a:lnTo>
                <a:lnTo>
                  <a:pt x="70" y="252"/>
                </a:lnTo>
                <a:lnTo>
                  <a:pt x="65" y="243"/>
                </a:lnTo>
                <a:lnTo>
                  <a:pt x="75" y="245"/>
                </a:lnTo>
                <a:lnTo>
                  <a:pt x="85" y="244"/>
                </a:lnTo>
                <a:lnTo>
                  <a:pt x="95" y="241"/>
                </a:lnTo>
                <a:lnTo>
                  <a:pt x="106" y="234"/>
                </a:lnTo>
                <a:lnTo>
                  <a:pt x="114" y="226"/>
                </a:lnTo>
                <a:lnTo>
                  <a:pt x="122" y="216"/>
                </a:lnTo>
                <a:lnTo>
                  <a:pt x="129" y="203"/>
                </a:lnTo>
                <a:lnTo>
                  <a:pt x="134" y="189"/>
                </a:lnTo>
                <a:lnTo>
                  <a:pt x="142" y="170"/>
                </a:lnTo>
                <a:lnTo>
                  <a:pt x="155" y="152"/>
                </a:lnTo>
                <a:lnTo>
                  <a:pt x="169" y="138"/>
                </a:lnTo>
                <a:lnTo>
                  <a:pt x="187" y="127"/>
                </a:lnTo>
                <a:lnTo>
                  <a:pt x="206" y="121"/>
                </a:lnTo>
                <a:lnTo>
                  <a:pt x="225" y="121"/>
                </a:lnTo>
                <a:lnTo>
                  <a:pt x="236" y="124"/>
                </a:lnTo>
                <a:lnTo>
                  <a:pt x="246" y="127"/>
                </a:lnTo>
                <a:lnTo>
                  <a:pt x="255" y="132"/>
                </a:lnTo>
                <a:lnTo>
                  <a:pt x="264" y="140"/>
                </a:lnTo>
                <a:lnTo>
                  <a:pt x="277" y="154"/>
                </a:lnTo>
                <a:lnTo>
                  <a:pt x="286" y="168"/>
                </a:lnTo>
                <a:lnTo>
                  <a:pt x="291" y="183"/>
                </a:lnTo>
                <a:lnTo>
                  <a:pt x="294" y="198"/>
                </a:lnTo>
                <a:lnTo>
                  <a:pt x="294" y="213"/>
                </a:lnTo>
                <a:lnTo>
                  <a:pt x="291" y="229"/>
                </a:lnTo>
                <a:lnTo>
                  <a:pt x="286" y="243"/>
                </a:lnTo>
                <a:lnTo>
                  <a:pt x="279" y="257"/>
                </a:lnTo>
                <a:lnTo>
                  <a:pt x="269" y="271"/>
                </a:lnTo>
                <a:lnTo>
                  <a:pt x="258" y="283"/>
                </a:lnTo>
                <a:lnTo>
                  <a:pt x="255" y="288"/>
                </a:lnTo>
                <a:lnTo>
                  <a:pt x="245" y="294"/>
                </a:lnTo>
                <a:lnTo>
                  <a:pt x="233" y="301"/>
                </a:lnTo>
                <a:lnTo>
                  <a:pt x="218" y="305"/>
                </a:lnTo>
                <a:lnTo>
                  <a:pt x="203" y="309"/>
                </a:lnTo>
                <a:lnTo>
                  <a:pt x="166" y="312"/>
                </a:lnTo>
                <a:lnTo>
                  <a:pt x="128" y="313"/>
                </a:lnTo>
                <a:lnTo>
                  <a:pt x="127" y="312"/>
                </a:lnTo>
                <a:lnTo>
                  <a:pt x="0" y="313"/>
                </a:lnTo>
                <a:lnTo>
                  <a:pt x="0" y="177"/>
                </a:lnTo>
                <a:lnTo>
                  <a:pt x="1" y="177"/>
                </a:lnTo>
                <a:lnTo>
                  <a:pt x="1" y="136"/>
                </a:lnTo>
                <a:lnTo>
                  <a:pt x="5" y="96"/>
                </a:lnTo>
                <a:lnTo>
                  <a:pt x="8" y="80"/>
                </a:lnTo>
                <a:lnTo>
                  <a:pt x="12" y="64"/>
                </a:lnTo>
                <a:lnTo>
                  <a:pt x="17" y="51"/>
                </a:lnTo>
                <a:lnTo>
                  <a:pt x="24" y="41"/>
                </a:lnTo>
                <a:lnTo>
                  <a:pt x="27" y="37"/>
                </a:lnTo>
                <a:lnTo>
                  <a:pt x="51" y="16"/>
                </a:lnTo>
                <a:lnTo>
                  <a:pt x="51" y="15"/>
                </a:lnTo>
                <a:lnTo>
                  <a:pt x="51" y="16"/>
                </a:lnTo>
                <a:close/>
              </a:path>
            </a:pathLst>
          </a:custGeom>
          <a:solidFill>
            <a:srgbClr val="B2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6" name="Freeform 8">
            <a:extLst>
              <a:ext uri="{FF2B5EF4-FFF2-40B4-BE49-F238E27FC236}">
                <a16:creationId xmlns="" xmlns:a16="http://schemas.microsoft.com/office/drawing/2014/main" id="{00000000-0008-0000-0000-000008A80000}"/>
              </a:ext>
            </a:extLst>
          </xdr:cNvPr>
          <xdr:cNvSpPr>
            <a:spLocks/>
          </xdr:cNvSpPr>
        </xdr:nvSpPr>
        <xdr:spPr bwMode="auto">
          <a:xfrm>
            <a:off x="553" y="308"/>
            <a:ext cx="239" cy="5"/>
          </a:xfrm>
          <a:custGeom>
            <a:avLst/>
            <a:gdLst>
              <a:gd name="T0" fmla="*/ 1653 w 1673"/>
              <a:gd name="T1" fmla="*/ 51 h 51"/>
              <a:gd name="T2" fmla="*/ 1646 w 1673"/>
              <a:gd name="T3" fmla="*/ 46 h 51"/>
              <a:gd name="T4" fmla="*/ 1636 w 1673"/>
              <a:gd name="T5" fmla="*/ 42 h 51"/>
              <a:gd name="T6" fmla="*/ 1625 w 1673"/>
              <a:gd name="T7" fmla="*/ 39 h 51"/>
              <a:gd name="T8" fmla="*/ 1610 w 1673"/>
              <a:gd name="T9" fmla="*/ 37 h 51"/>
              <a:gd name="T10" fmla="*/ 1580 w 1673"/>
              <a:gd name="T11" fmla="*/ 33 h 51"/>
              <a:gd name="T12" fmla="*/ 1546 w 1673"/>
              <a:gd name="T13" fmla="*/ 32 h 51"/>
              <a:gd name="T14" fmla="*/ 1545 w 1673"/>
              <a:gd name="T15" fmla="*/ 31 h 51"/>
              <a:gd name="T16" fmla="*/ 0 w 1673"/>
              <a:gd name="T17" fmla="*/ 31 h 51"/>
              <a:gd name="T18" fmla="*/ 0 w 1673"/>
              <a:gd name="T19" fmla="*/ 0 h 51"/>
              <a:gd name="T20" fmla="*/ 1548 w 1673"/>
              <a:gd name="T21" fmla="*/ 0 h 51"/>
              <a:gd name="T22" fmla="*/ 1586 w 1673"/>
              <a:gd name="T23" fmla="*/ 2 h 51"/>
              <a:gd name="T24" fmla="*/ 1622 w 1673"/>
              <a:gd name="T25" fmla="*/ 5 h 51"/>
              <a:gd name="T26" fmla="*/ 1637 w 1673"/>
              <a:gd name="T27" fmla="*/ 8 h 51"/>
              <a:gd name="T28" fmla="*/ 1651 w 1673"/>
              <a:gd name="T29" fmla="*/ 13 h 51"/>
              <a:gd name="T30" fmla="*/ 1664 w 1673"/>
              <a:gd name="T31" fmla="*/ 18 h 51"/>
              <a:gd name="T32" fmla="*/ 1673 w 1673"/>
              <a:gd name="T33" fmla="*/ 25 h 51"/>
              <a:gd name="T34" fmla="*/ 1653 w 1673"/>
              <a:gd name="T35"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73" h="51">
                <a:moveTo>
                  <a:pt x="1653" y="51"/>
                </a:moveTo>
                <a:lnTo>
                  <a:pt x="1646" y="46"/>
                </a:lnTo>
                <a:lnTo>
                  <a:pt x="1636" y="42"/>
                </a:lnTo>
                <a:lnTo>
                  <a:pt x="1625" y="39"/>
                </a:lnTo>
                <a:lnTo>
                  <a:pt x="1610" y="37"/>
                </a:lnTo>
                <a:lnTo>
                  <a:pt x="1580" y="33"/>
                </a:lnTo>
                <a:lnTo>
                  <a:pt x="1546" y="32"/>
                </a:lnTo>
                <a:lnTo>
                  <a:pt x="1545" y="31"/>
                </a:lnTo>
                <a:lnTo>
                  <a:pt x="0" y="31"/>
                </a:lnTo>
                <a:lnTo>
                  <a:pt x="0" y="0"/>
                </a:lnTo>
                <a:lnTo>
                  <a:pt x="1548" y="0"/>
                </a:lnTo>
                <a:lnTo>
                  <a:pt x="1586" y="2"/>
                </a:lnTo>
                <a:lnTo>
                  <a:pt x="1622" y="5"/>
                </a:lnTo>
                <a:lnTo>
                  <a:pt x="1637" y="8"/>
                </a:lnTo>
                <a:lnTo>
                  <a:pt x="1651" y="13"/>
                </a:lnTo>
                <a:lnTo>
                  <a:pt x="1664" y="18"/>
                </a:lnTo>
                <a:lnTo>
                  <a:pt x="1673" y="25"/>
                </a:lnTo>
                <a:lnTo>
                  <a:pt x="1653" y="51"/>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7" name="Freeform 9">
            <a:extLst>
              <a:ext uri="{FF2B5EF4-FFF2-40B4-BE49-F238E27FC236}">
                <a16:creationId xmlns="" xmlns:a16="http://schemas.microsoft.com/office/drawing/2014/main" id="{00000000-0008-0000-0000-000009A80000}"/>
              </a:ext>
            </a:extLst>
          </xdr:cNvPr>
          <xdr:cNvSpPr>
            <a:spLocks/>
          </xdr:cNvSpPr>
        </xdr:nvSpPr>
        <xdr:spPr bwMode="auto">
          <a:xfrm>
            <a:off x="822" y="333"/>
            <a:ext cx="6" cy="100"/>
          </a:xfrm>
          <a:custGeom>
            <a:avLst/>
            <a:gdLst>
              <a:gd name="T0" fmla="*/ 0 w 47"/>
              <a:gd name="T1" fmla="*/ 22 h 1098"/>
              <a:gd name="T2" fmla="*/ 5 w 47"/>
              <a:gd name="T3" fmla="*/ 30 h 1098"/>
              <a:gd name="T4" fmla="*/ 8 w 47"/>
              <a:gd name="T5" fmla="*/ 41 h 1098"/>
              <a:gd name="T6" fmla="*/ 12 w 47"/>
              <a:gd name="T7" fmla="*/ 53 h 1098"/>
              <a:gd name="T8" fmla="*/ 14 w 47"/>
              <a:gd name="T9" fmla="*/ 68 h 1098"/>
              <a:gd name="T10" fmla="*/ 17 w 47"/>
              <a:gd name="T11" fmla="*/ 101 h 1098"/>
              <a:gd name="T12" fmla="*/ 18 w 47"/>
              <a:gd name="T13" fmla="*/ 136 h 1098"/>
              <a:gd name="T14" fmla="*/ 17 w 47"/>
              <a:gd name="T15" fmla="*/ 136 h 1098"/>
              <a:gd name="T16" fmla="*/ 17 w 47"/>
              <a:gd name="T17" fmla="*/ 1098 h 1098"/>
              <a:gd name="T18" fmla="*/ 46 w 47"/>
              <a:gd name="T19" fmla="*/ 1098 h 1098"/>
              <a:gd name="T20" fmla="*/ 46 w 47"/>
              <a:gd name="T21" fmla="*/ 134 h 1098"/>
              <a:gd name="T22" fmla="*/ 47 w 47"/>
              <a:gd name="T23" fmla="*/ 134 h 1098"/>
              <a:gd name="T24" fmla="*/ 46 w 47"/>
              <a:gd name="T25" fmla="*/ 94 h 1098"/>
              <a:gd name="T26" fmla="*/ 43 w 47"/>
              <a:gd name="T27" fmla="*/ 56 h 1098"/>
              <a:gd name="T28" fmla="*/ 40 w 47"/>
              <a:gd name="T29" fmla="*/ 39 h 1098"/>
              <a:gd name="T30" fmla="*/ 36 w 47"/>
              <a:gd name="T31" fmla="*/ 24 h 1098"/>
              <a:gd name="T32" fmla="*/ 30 w 47"/>
              <a:gd name="T33" fmla="*/ 11 h 1098"/>
              <a:gd name="T34" fmla="*/ 24 w 47"/>
              <a:gd name="T35" fmla="*/ 0 h 1098"/>
              <a:gd name="T36" fmla="*/ 13 w 47"/>
              <a:gd name="T37" fmla="*/ 12 h 1098"/>
              <a:gd name="T38" fmla="*/ 0 w 47"/>
              <a:gd name="T39" fmla="*/ 22 h 10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7" h="1098">
                <a:moveTo>
                  <a:pt x="0" y="22"/>
                </a:moveTo>
                <a:lnTo>
                  <a:pt x="5" y="30"/>
                </a:lnTo>
                <a:lnTo>
                  <a:pt x="8" y="41"/>
                </a:lnTo>
                <a:lnTo>
                  <a:pt x="12" y="53"/>
                </a:lnTo>
                <a:lnTo>
                  <a:pt x="14" y="68"/>
                </a:lnTo>
                <a:lnTo>
                  <a:pt x="17" y="101"/>
                </a:lnTo>
                <a:lnTo>
                  <a:pt x="18" y="136"/>
                </a:lnTo>
                <a:lnTo>
                  <a:pt x="17" y="136"/>
                </a:lnTo>
                <a:lnTo>
                  <a:pt x="17" y="1098"/>
                </a:lnTo>
                <a:lnTo>
                  <a:pt x="46" y="1098"/>
                </a:lnTo>
                <a:lnTo>
                  <a:pt x="46" y="134"/>
                </a:lnTo>
                <a:lnTo>
                  <a:pt x="47" y="134"/>
                </a:lnTo>
                <a:lnTo>
                  <a:pt x="46" y="94"/>
                </a:lnTo>
                <a:lnTo>
                  <a:pt x="43" y="56"/>
                </a:lnTo>
                <a:lnTo>
                  <a:pt x="40" y="39"/>
                </a:lnTo>
                <a:lnTo>
                  <a:pt x="36" y="24"/>
                </a:lnTo>
                <a:lnTo>
                  <a:pt x="30" y="11"/>
                </a:lnTo>
                <a:lnTo>
                  <a:pt x="24" y="0"/>
                </a:lnTo>
                <a:lnTo>
                  <a:pt x="13" y="12"/>
                </a:lnTo>
                <a:lnTo>
                  <a:pt x="0" y="22"/>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8" name="Freeform 10">
            <a:extLst>
              <a:ext uri="{FF2B5EF4-FFF2-40B4-BE49-F238E27FC236}">
                <a16:creationId xmlns="" xmlns:a16="http://schemas.microsoft.com/office/drawing/2014/main" id="{00000000-0008-0000-0000-00000AA80000}"/>
              </a:ext>
            </a:extLst>
          </xdr:cNvPr>
          <xdr:cNvSpPr>
            <a:spLocks/>
          </xdr:cNvSpPr>
        </xdr:nvSpPr>
        <xdr:spPr bwMode="auto">
          <a:xfrm>
            <a:off x="314" y="308"/>
            <a:ext cx="239" cy="5"/>
          </a:xfrm>
          <a:custGeom>
            <a:avLst/>
            <a:gdLst>
              <a:gd name="T0" fmla="*/ 21 w 1673"/>
              <a:gd name="T1" fmla="*/ 51 h 51"/>
              <a:gd name="T2" fmla="*/ 28 w 1673"/>
              <a:gd name="T3" fmla="*/ 46 h 51"/>
              <a:gd name="T4" fmla="*/ 37 w 1673"/>
              <a:gd name="T5" fmla="*/ 42 h 51"/>
              <a:gd name="T6" fmla="*/ 49 w 1673"/>
              <a:gd name="T7" fmla="*/ 39 h 51"/>
              <a:gd name="T8" fmla="*/ 63 w 1673"/>
              <a:gd name="T9" fmla="*/ 37 h 51"/>
              <a:gd name="T10" fmla="*/ 94 w 1673"/>
              <a:gd name="T11" fmla="*/ 33 h 51"/>
              <a:gd name="T12" fmla="*/ 127 w 1673"/>
              <a:gd name="T13" fmla="*/ 32 h 51"/>
              <a:gd name="T14" fmla="*/ 127 w 1673"/>
              <a:gd name="T15" fmla="*/ 31 h 51"/>
              <a:gd name="T16" fmla="*/ 1673 w 1673"/>
              <a:gd name="T17" fmla="*/ 31 h 51"/>
              <a:gd name="T18" fmla="*/ 1673 w 1673"/>
              <a:gd name="T19" fmla="*/ 0 h 51"/>
              <a:gd name="T20" fmla="*/ 125 w 1673"/>
              <a:gd name="T21" fmla="*/ 0 h 51"/>
              <a:gd name="T22" fmla="*/ 87 w 1673"/>
              <a:gd name="T23" fmla="*/ 2 h 51"/>
              <a:gd name="T24" fmla="*/ 52 w 1673"/>
              <a:gd name="T25" fmla="*/ 5 h 51"/>
              <a:gd name="T26" fmla="*/ 36 w 1673"/>
              <a:gd name="T27" fmla="*/ 8 h 51"/>
              <a:gd name="T28" fmla="*/ 22 w 1673"/>
              <a:gd name="T29" fmla="*/ 13 h 51"/>
              <a:gd name="T30" fmla="*/ 10 w 1673"/>
              <a:gd name="T31" fmla="*/ 18 h 51"/>
              <a:gd name="T32" fmla="*/ 0 w 1673"/>
              <a:gd name="T33" fmla="*/ 25 h 51"/>
              <a:gd name="T34" fmla="*/ 11 w 1673"/>
              <a:gd name="T35" fmla="*/ 38 h 51"/>
              <a:gd name="T36" fmla="*/ 21 w 1673"/>
              <a:gd name="T37"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673" h="51">
                <a:moveTo>
                  <a:pt x="21" y="51"/>
                </a:moveTo>
                <a:lnTo>
                  <a:pt x="28" y="46"/>
                </a:lnTo>
                <a:lnTo>
                  <a:pt x="37" y="42"/>
                </a:lnTo>
                <a:lnTo>
                  <a:pt x="49" y="39"/>
                </a:lnTo>
                <a:lnTo>
                  <a:pt x="63" y="37"/>
                </a:lnTo>
                <a:lnTo>
                  <a:pt x="94" y="33"/>
                </a:lnTo>
                <a:lnTo>
                  <a:pt x="127" y="32"/>
                </a:lnTo>
                <a:lnTo>
                  <a:pt x="127" y="31"/>
                </a:lnTo>
                <a:lnTo>
                  <a:pt x="1673" y="31"/>
                </a:lnTo>
                <a:lnTo>
                  <a:pt x="1673" y="0"/>
                </a:lnTo>
                <a:lnTo>
                  <a:pt x="125" y="0"/>
                </a:lnTo>
                <a:lnTo>
                  <a:pt x="87" y="2"/>
                </a:lnTo>
                <a:lnTo>
                  <a:pt x="52" y="5"/>
                </a:lnTo>
                <a:lnTo>
                  <a:pt x="36" y="8"/>
                </a:lnTo>
                <a:lnTo>
                  <a:pt x="22" y="13"/>
                </a:lnTo>
                <a:lnTo>
                  <a:pt x="10" y="18"/>
                </a:lnTo>
                <a:lnTo>
                  <a:pt x="0" y="25"/>
                </a:lnTo>
                <a:lnTo>
                  <a:pt x="11" y="38"/>
                </a:lnTo>
                <a:lnTo>
                  <a:pt x="21" y="51"/>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19" name="Freeform 11">
            <a:extLst>
              <a:ext uri="{FF2B5EF4-FFF2-40B4-BE49-F238E27FC236}">
                <a16:creationId xmlns="" xmlns:a16="http://schemas.microsoft.com/office/drawing/2014/main" id="{00000000-0008-0000-0000-00000BA80000}"/>
              </a:ext>
            </a:extLst>
          </xdr:cNvPr>
          <xdr:cNvSpPr>
            <a:spLocks/>
          </xdr:cNvSpPr>
        </xdr:nvSpPr>
        <xdr:spPr bwMode="auto">
          <a:xfrm>
            <a:off x="278" y="333"/>
            <a:ext cx="6" cy="100"/>
          </a:xfrm>
          <a:custGeom>
            <a:avLst/>
            <a:gdLst>
              <a:gd name="T0" fmla="*/ 46 w 46"/>
              <a:gd name="T1" fmla="*/ 22 h 1098"/>
              <a:gd name="T2" fmla="*/ 41 w 46"/>
              <a:gd name="T3" fmla="*/ 30 h 1098"/>
              <a:gd name="T4" fmla="*/ 38 w 46"/>
              <a:gd name="T5" fmla="*/ 41 h 1098"/>
              <a:gd name="T6" fmla="*/ 35 w 46"/>
              <a:gd name="T7" fmla="*/ 53 h 1098"/>
              <a:gd name="T8" fmla="*/ 32 w 46"/>
              <a:gd name="T9" fmla="*/ 68 h 1098"/>
              <a:gd name="T10" fmla="*/ 29 w 46"/>
              <a:gd name="T11" fmla="*/ 101 h 1098"/>
              <a:gd name="T12" fmla="*/ 28 w 46"/>
              <a:gd name="T13" fmla="*/ 136 h 1098"/>
              <a:gd name="T14" fmla="*/ 28 w 46"/>
              <a:gd name="T15" fmla="*/ 1098 h 1098"/>
              <a:gd name="T16" fmla="*/ 0 w 46"/>
              <a:gd name="T17" fmla="*/ 1098 h 1098"/>
              <a:gd name="T18" fmla="*/ 0 w 46"/>
              <a:gd name="T19" fmla="*/ 134 h 1098"/>
              <a:gd name="T20" fmla="*/ 1 w 46"/>
              <a:gd name="T21" fmla="*/ 134 h 1098"/>
              <a:gd name="T22" fmla="*/ 1 w 46"/>
              <a:gd name="T23" fmla="*/ 94 h 1098"/>
              <a:gd name="T24" fmla="*/ 4 w 46"/>
              <a:gd name="T25" fmla="*/ 56 h 1098"/>
              <a:gd name="T26" fmla="*/ 7 w 46"/>
              <a:gd name="T27" fmla="*/ 39 h 1098"/>
              <a:gd name="T28" fmla="*/ 11 w 46"/>
              <a:gd name="T29" fmla="*/ 24 h 1098"/>
              <a:gd name="T30" fmla="*/ 16 w 46"/>
              <a:gd name="T31" fmla="*/ 11 h 1098"/>
              <a:gd name="T32" fmla="*/ 22 w 46"/>
              <a:gd name="T33" fmla="*/ 0 h 1098"/>
              <a:gd name="T34" fmla="*/ 34 w 46"/>
              <a:gd name="T35" fmla="*/ 12 h 1098"/>
              <a:gd name="T36" fmla="*/ 46 w 46"/>
              <a:gd name="T37" fmla="*/ 22 h 10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46" h="1098">
                <a:moveTo>
                  <a:pt x="46" y="22"/>
                </a:moveTo>
                <a:lnTo>
                  <a:pt x="41" y="30"/>
                </a:lnTo>
                <a:lnTo>
                  <a:pt x="38" y="41"/>
                </a:lnTo>
                <a:lnTo>
                  <a:pt x="35" y="53"/>
                </a:lnTo>
                <a:lnTo>
                  <a:pt x="32" y="68"/>
                </a:lnTo>
                <a:lnTo>
                  <a:pt x="29" y="101"/>
                </a:lnTo>
                <a:lnTo>
                  <a:pt x="28" y="136"/>
                </a:lnTo>
                <a:lnTo>
                  <a:pt x="28" y="1098"/>
                </a:lnTo>
                <a:lnTo>
                  <a:pt x="0" y="1098"/>
                </a:lnTo>
                <a:lnTo>
                  <a:pt x="0" y="134"/>
                </a:lnTo>
                <a:lnTo>
                  <a:pt x="1" y="134"/>
                </a:lnTo>
                <a:lnTo>
                  <a:pt x="1" y="94"/>
                </a:lnTo>
                <a:lnTo>
                  <a:pt x="4" y="56"/>
                </a:lnTo>
                <a:lnTo>
                  <a:pt x="7" y="39"/>
                </a:lnTo>
                <a:lnTo>
                  <a:pt x="11" y="24"/>
                </a:lnTo>
                <a:lnTo>
                  <a:pt x="16" y="11"/>
                </a:lnTo>
                <a:lnTo>
                  <a:pt x="22" y="0"/>
                </a:lnTo>
                <a:lnTo>
                  <a:pt x="34" y="12"/>
                </a:lnTo>
                <a:lnTo>
                  <a:pt x="46" y="22"/>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0" name="Freeform 12">
            <a:extLst>
              <a:ext uri="{FF2B5EF4-FFF2-40B4-BE49-F238E27FC236}">
                <a16:creationId xmlns="" xmlns:a16="http://schemas.microsoft.com/office/drawing/2014/main" id="{00000000-0008-0000-0000-00000CA80000}"/>
              </a:ext>
            </a:extLst>
          </xdr:cNvPr>
          <xdr:cNvSpPr>
            <a:spLocks/>
          </xdr:cNvSpPr>
        </xdr:nvSpPr>
        <xdr:spPr bwMode="auto">
          <a:xfrm>
            <a:off x="553" y="553"/>
            <a:ext cx="239" cy="5"/>
          </a:xfrm>
          <a:custGeom>
            <a:avLst/>
            <a:gdLst>
              <a:gd name="T0" fmla="*/ 1653 w 1673"/>
              <a:gd name="T1" fmla="*/ 0 h 51"/>
              <a:gd name="T2" fmla="*/ 1646 w 1673"/>
              <a:gd name="T3" fmla="*/ 6 h 51"/>
              <a:gd name="T4" fmla="*/ 1636 w 1673"/>
              <a:gd name="T5" fmla="*/ 9 h 51"/>
              <a:gd name="T6" fmla="*/ 1625 w 1673"/>
              <a:gd name="T7" fmla="*/ 13 h 51"/>
              <a:gd name="T8" fmla="*/ 1610 w 1673"/>
              <a:gd name="T9" fmla="*/ 15 h 51"/>
              <a:gd name="T10" fmla="*/ 1580 w 1673"/>
              <a:gd name="T11" fmla="*/ 19 h 51"/>
              <a:gd name="T12" fmla="*/ 1546 w 1673"/>
              <a:gd name="T13" fmla="*/ 20 h 51"/>
              <a:gd name="T14" fmla="*/ 1545 w 1673"/>
              <a:gd name="T15" fmla="*/ 19 h 51"/>
              <a:gd name="T16" fmla="*/ 0 w 1673"/>
              <a:gd name="T17" fmla="*/ 19 h 51"/>
              <a:gd name="T18" fmla="*/ 0 w 1673"/>
              <a:gd name="T19" fmla="*/ 51 h 51"/>
              <a:gd name="T20" fmla="*/ 1586 w 1673"/>
              <a:gd name="T21" fmla="*/ 51 h 51"/>
              <a:gd name="T22" fmla="*/ 1622 w 1673"/>
              <a:gd name="T23" fmla="*/ 46 h 51"/>
              <a:gd name="T24" fmla="*/ 1637 w 1673"/>
              <a:gd name="T25" fmla="*/ 43 h 51"/>
              <a:gd name="T26" fmla="*/ 1651 w 1673"/>
              <a:gd name="T27" fmla="*/ 38 h 51"/>
              <a:gd name="T28" fmla="*/ 1664 w 1673"/>
              <a:gd name="T29" fmla="*/ 33 h 51"/>
              <a:gd name="T30" fmla="*/ 1673 w 1673"/>
              <a:gd name="T31" fmla="*/ 26 h 51"/>
              <a:gd name="T32" fmla="*/ 1663 w 1673"/>
              <a:gd name="T33" fmla="*/ 14 h 51"/>
              <a:gd name="T34" fmla="*/ 1653 w 1673"/>
              <a:gd name="T35" fmla="*/ 0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73" h="51">
                <a:moveTo>
                  <a:pt x="1653" y="0"/>
                </a:moveTo>
                <a:lnTo>
                  <a:pt x="1646" y="6"/>
                </a:lnTo>
                <a:lnTo>
                  <a:pt x="1636" y="9"/>
                </a:lnTo>
                <a:lnTo>
                  <a:pt x="1625" y="13"/>
                </a:lnTo>
                <a:lnTo>
                  <a:pt x="1610" y="15"/>
                </a:lnTo>
                <a:lnTo>
                  <a:pt x="1580" y="19"/>
                </a:lnTo>
                <a:lnTo>
                  <a:pt x="1546" y="20"/>
                </a:lnTo>
                <a:lnTo>
                  <a:pt x="1545" y="19"/>
                </a:lnTo>
                <a:lnTo>
                  <a:pt x="0" y="19"/>
                </a:lnTo>
                <a:lnTo>
                  <a:pt x="0" y="51"/>
                </a:lnTo>
                <a:lnTo>
                  <a:pt x="1586" y="51"/>
                </a:lnTo>
                <a:lnTo>
                  <a:pt x="1622" y="46"/>
                </a:lnTo>
                <a:lnTo>
                  <a:pt x="1637" y="43"/>
                </a:lnTo>
                <a:lnTo>
                  <a:pt x="1651" y="38"/>
                </a:lnTo>
                <a:lnTo>
                  <a:pt x="1664" y="33"/>
                </a:lnTo>
                <a:lnTo>
                  <a:pt x="1673" y="26"/>
                </a:lnTo>
                <a:lnTo>
                  <a:pt x="1663" y="14"/>
                </a:lnTo>
                <a:lnTo>
                  <a:pt x="1653" y="0"/>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txBody>
          <a:bodyPr/>
          <a:lstStyle/>
          <a:p>
            <a:r>
              <a:rPr lang="en-US"/>
              <a:t>  </a:t>
            </a:r>
          </a:p>
        </xdr:txBody>
      </xdr:sp>
      <xdr:sp macro="" textlink="">
        <xdr:nvSpPr>
          <xdr:cNvPr id="43021" name="Freeform 13">
            <a:extLst>
              <a:ext uri="{FF2B5EF4-FFF2-40B4-BE49-F238E27FC236}">
                <a16:creationId xmlns="" xmlns:a16="http://schemas.microsoft.com/office/drawing/2014/main" id="{00000000-0008-0000-0000-00000DA80000}"/>
              </a:ext>
            </a:extLst>
          </xdr:cNvPr>
          <xdr:cNvSpPr>
            <a:spLocks/>
          </xdr:cNvSpPr>
        </xdr:nvSpPr>
        <xdr:spPr bwMode="auto">
          <a:xfrm>
            <a:off x="822" y="433"/>
            <a:ext cx="6" cy="100"/>
          </a:xfrm>
          <a:custGeom>
            <a:avLst/>
            <a:gdLst>
              <a:gd name="T0" fmla="*/ 0 w 47"/>
              <a:gd name="T1" fmla="*/ 1079 h 1100"/>
              <a:gd name="T2" fmla="*/ 5 w 47"/>
              <a:gd name="T3" fmla="*/ 1072 h 1100"/>
              <a:gd name="T4" fmla="*/ 8 w 47"/>
              <a:gd name="T5" fmla="*/ 1061 h 1100"/>
              <a:gd name="T6" fmla="*/ 12 w 47"/>
              <a:gd name="T7" fmla="*/ 1049 h 1100"/>
              <a:gd name="T8" fmla="*/ 14 w 47"/>
              <a:gd name="T9" fmla="*/ 1033 h 1100"/>
              <a:gd name="T10" fmla="*/ 17 w 47"/>
              <a:gd name="T11" fmla="*/ 999 h 1100"/>
              <a:gd name="T12" fmla="*/ 18 w 47"/>
              <a:gd name="T13" fmla="*/ 964 h 1100"/>
              <a:gd name="T14" fmla="*/ 17 w 47"/>
              <a:gd name="T15" fmla="*/ 964 h 1100"/>
              <a:gd name="T16" fmla="*/ 17 w 47"/>
              <a:gd name="T17" fmla="*/ 0 h 1100"/>
              <a:gd name="T18" fmla="*/ 46 w 47"/>
              <a:gd name="T19" fmla="*/ 0 h 1100"/>
              <a:gd name="T20" fmla="*/ 46 w 47"/>
              <a:gd name="T21" fmla="*/ 966 h 1100"/>
              <a:gd name="T22" fmla="*/ 47 w 47"/>
              <a:gd name="T23" fmla="*/ 966 h 1100"/>
              <a:gd name="T24" fmla="*/ 46 w 47"/>
              <a:gd name="T25" fmla="*/ 1007 h 1100"/>
              <a:gd name="T26" fmla="*/ 43 w 47"/>
              <a:gd name="T27" fmla="*/ 1044 h 1100"/>
              <a:gd name="T28" fmla="*/ 40 w 47"/>
              <a:gd name="T29" fmla="*/ 1062 h 1100"/>
              <a:gd name="T30" fmla="*/ 36 w 47"/>
              <a:gd name="T31" fmla="*/ 1077 h 1100"/>
              <a:gd name="T32" fmla="*/ 30 w 47"/>
              <a:gd name="T33" fmla="*/ 1089 h 1100"/>
              <a:gd name="T34" fmla="*/ 24 w 47"/>
              <a:gd name="T35" fmla="*/ 1100 h 1100"/>
              <a:gd name="T36" fmla="*/ 13 w 47"/>
              <a:gd name="T37" fmla="*/ 1089 h 1100"/>
              <a:gd name="T38" fmla="*/ 0 w 47"/>
              <a:gd name="T39" fmla="*/ 1079 h 1100"/>
              <a:gd name="T40" fmla="*/ 0 w 47"/>
              <a:gd name="T41" fmla="*/ 1078 h 1100"/>
              <a:gd name="T42" fmla="*/ 0 w 47"/>
              <a:gd name="T43" fmla="*/ 1079 h 1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47" h="1100">
                <a:moveTo>
                  <a:pt x="0" y="1079"/>
                </a:moveTo>
                <a:lnTo>
                  <a:pt x="5" y="1072"/>
                </a:lnTo>
                <a:lnTo>
                  <a:pt x="8" y="1061"/>
                </a:lnTo>
                <a:lnTo>
                  <a:pt x="12" y="1049"/>
                </a:lnTo>
                <a:lnTo>
                  <a:pt x="14" y="1033"/>
                </a:lnTo>
                <a:lnTo>
                  <a:pt x="17" y="999"/>
                </a:lnTo>
                <a:lnTo>
                  <a:pt x="18" y="964"/>
                </a:lnTo>
                <a:lnTo>
                  <a:pt x="17" y="964"/>
                </a:lnTo>
                <a:lnTo>
                  <a:pt x="17" y="0"/>
                </a:lnTo>
                <a:lnTo>
                  <a:pt x="46" y="0"/>
                </a:lnTo>
                <a:lnTo>
                  <a:pt x="46" y="966"/>
                </a:lnTo>
                <a:lnTo>
                  <a:pt x="47" y="966"/>
                </a:lnTo>
                <a:lnTo>
                  <a:pt x="46" y="1007"/>
                </a:lnTo>
                <a:lnTo>
                  <a:pt x="43" y="1044"/>
                </a:lnTo>
                <a:lnTo>
                  <a:pt x="40" y="1062"/>
                </a:lnTo>
                <a:lnTo>
                  <a:pt x="36" y="1077"/>
                </a:lnTo>
                <a:lnTo>
                  <a:pt x="30" y="1089"/>
                </a:lnTo>
                <a:lnTo>
                  <a:pt x="24" y="1100"/>
                </a:lnTo>
                <a:lnTo>
                  <a:pt x="13" y="1089"/>
                </a:lnTo>
                <a:lnTo>
                  <a:pt x="0" y="1079"/>
                </a:lnTo>
                <a:lnTo>
                  <a:pt x="0" y="1078"/>
                </a:lnTo>
                <a:lnTo>
                  <a:pt x="0" y="1079"/>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2" name="Freeform 14">
            <a:extLst>
              <a:ext uri="{FF2B5EF4-FFF2-40B4-BE49-F238E27FC236}">
                <a16:creationId xmlns="" xmlns:a16="http://schemas.microsoft.com/office/drawing/2014/main" id="{00000000-0008-0000-0000-00000EA80000}"/>
              </a:ext>
            </a:extLst>
          </xdr:cNvPr>
          <xdr:cNvSpPr>
            <a:spLocks/>
          </xdr:cNvSpPr>
        </xdr:nvSpPr>
        <xdr:spPr bwMode="auto">
          <a:xfrm>
            <a:off x="314" y="553"/>
            <a:ext cx="239" cy="5"/>
          </a:xfrm>
          <a:custGeom>
            <a:avLst/>
            <a:gdLst>
              <a:gd name="T0" fmla="*/ 21 w 1673"/>
              <a:gd name="T1" fmla="*/ 0 h 51"/>
              <a:gd name="T2" fmla="*/ 28 w 1673"/>
              <a:gd name="T3" fmla="*/ 6 h 51"/>
              <a:gd name="T4" fmla="*/ 37 w 1673"/>
              <a:gd name="T5" fmla="*/ 9 h 51"/>
              <a:gd name="T6" fmla="*/ 49 w 1673"/>
              <a:gd name="T7" fmla="*/ 13 h 51"/>
              <a:gd name="T8" fmla="*/ 63 w 1673"/>
              <a:gd name="T9" fmla="*/ 15 h 51"/>
              <a:gd name="T10" fmla="*/ 94 w 1673"/>
              <a:gd name="T11" fmla="*/ 19 h 51"/>
              <a:gd name="T12" fmla="*/ 127 w 1673"/>
              <a:gd name="T13" fmla="*/ 20 h 51"/>
              <a:gd name="T14" fmla="*/ 127 w 1673"/>
              <a:gd name="T15" fmla="*/ 19 h 51"/>
              <a:gd name="T16" fmla="*/ 1673 w 1673"/>
              <a:gd name="T17" fmla="*/ 19 h 51"/>
              <a:gd name="T18" fmla="*/ 1673 w 1673"/>
              <a:gd name="T19" fmla="*/ 51 h 51"/>
              <a:gd name="T20" fmla="*/ 87 w 1673"/>
              <a:gd name="T21" fmla="*/ 51 h 51"/>
              <a:gd name="T22" fmla="*/ 52 w 1673"/>
              <a:gd name="T23" fmla="*/ 46 h 51"/>
              <a:gd name="T24" fmla="*/ 36 w 1673"/>
              <a:gd name="T25" fmla="*/ 43 h 51"/>
              <a:gd name="T26" fmla="*/ 22 w 1673"/>
              <a:gd name="T27" fmla="*/ 38 h 51"/>
              <a:gd name="T28" fmla="*/ 10 w 1673"/>
              <a:gd name="T29" fmla="*/ 33 h 51"/>
              <a:gd name="T30" fmla="*/ 0 w 1673"/>
              <a:gd name="T31" fmla="*/ 26 h 51"/>
              <a:gd name="T32" fmla="*/ 11 w 1673"/>
              <a:gd name="T33" fmla="*/ 14 h 51"/>
              <a:gd name="T34" fmla="*/ 21 w 1673"/>
              <a:gd name="T35" fmla="*/ 0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73" h="51">
                <a:moveTo>
                  <a:pt x="21" y="0"/>
                </a:moveTo>
                <a:lnTo>
                  <a:pt x="28" y="6"/>
                </a:lnTo>
                <a:lnTo>
                  <a:pt x="37" y="9"/>
                </a:lnTo>
                <a:lnTo>
                  <a:pt x="49" y="13"/>
                </a:lnTo>
                <a:lnTo>
                  <a:pt x="63" y="15"/>
                </a:lnTo>
                <a:lnTo>
                  <a:pt x="94" y="19"/>
                </a:lnTo>
                <a:lnTo>
                  <a:pt x="127" y="20"/>
                </a:lnTo>
                <a:lnTo>
                  <a:pt x="127" y="19"/>
                </a:lnTo>
                <a:lnTo>
                  <a:pt x="1673" y="19"/>
                </a:lnTo>
                <a:lnTo>
                  <a:pt x="1673" y="51"/>
                </a:lnTo>
                <a:lnTo>
                  <a:pt x="87" y="51"/>
                </a:lnTo>
                <a:lnTo>
                  <a:pt x="52" y="46"/>
                </a:lnTo>
                <a:lnTo>
                  <a:pt x="36" y="43"/>
                </a:lnTo>
                <a:lnTo>
                  <a:pt x="22" y="38"/>
                </a:lnTo>
                <a:lnTo>
                  <a:pt x="10" y="33"/>
                </a:lnTo>
                <a:lnTo>
                  <a:pt x="0" y="26"/>
                </a:lnTo>
                <a:lnTo>
                  <a:pt x="11" y="14"/>
                </a:lnTo>
                <a:lnTo>
                  <a:pt x="21" y="0"/>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3" name="Freeform 15">
            <a:extLst>
              <a:ext uri="{FF2B5EF4-FFF2-40B4-BE49-F238E27FC236}">
                <a16:creationId xmlns="" xmlns:a16="http://schemas.microsoft.com/office/drawing/2014/main" id="{00000000-0008-0000-0000-00000FA80000}"/>
              </a:ext>
            </a:extLst>
          </xdr:cNvPr>
          <xdr:cNvSpPr>
            <a:spLocks/>
          </xdr:cNvSpPr>
        </xdr:nvSpPr>
        <xdr:spPr bwMode="auto">
          <a:xfrm>
            <a:off x="278" y="433"/>
            <a:ext cx="6" cy="100"/>
          </a:xfrm>
          <a:custGeom>
            <a:avLst/>
            <a:gdLst>
              <a:gd name="T0" fmla="*/ 46 w 46"/>
              <a:gd name="T1" fmla="*/ 1079 h 1100"/>
              <a:gd name="T2" fmla="*/ 41 w 46"/>
              <a:gd name="T3" fmla="*/ 1072 h 1100"/>
              <a:gd name="T4" fmla="*/ 38 w 46"/>
              <a:gd name="T5" fmla="*/ 1061 h 1100"/>
              <a:gd name="T6" fmla="*/ 35 w 46"/>
              <a:gd name="T7" fmla="*/ 1049 h 1100"/>
              <a:gd name="T8" fmla="*/ 32 w 46"/>
              <a:gd name="T9" fmla="*/ 1033 h 1100"/>
              <a:gd name="T10" fmla="*/ 29 w 46"/>
              <a:gd name="T11" fmla="*/ 999 h 1100"/>
              <a:gd name="T12" fmla="*/ 28 w 46"/>
              <a:gd name="T13" fmla="*/ 964 h 1100"/>
              <a:gd name="T14" fmla="*/ 28 w 46"/>
              <a:gd name="T15" fmla="*/ 0 h 1100"/>
              <a:gd name="T16" fmla="*/ 0 w 46"/>
              <a:gd name="T17" fmla="*/ 0 h 1100"/>
              <a:gd name="T18" fmla="*/ 0 w 46"/>
              <a:gd name="T19" fmla="*/ 966 h 1100"/>
              <a:gd name="T20" fmla="*/ 1 w 46"/>
              <a:gd name="T21" fmla="*/ 966 h 1100"/>
              <a:gd name="T22" fmla="*/ 1 w 46"/>
              <a:gd name="T23" fmla="*/ 1007 h 1100"/>
              <a:gd name="T24" fmla="*/ 4 w 46"/>
              <a:gd name="T25" fmla="*/ 1044 h 1100"/>
              <a:gd name="T26" fmla="*/ 7 w 46"/>
              <a:gd name="T27" fmla="*/ 1062 h 1100"/>
              <a:gd name="T28" fmla="*/ 11 w 46"/>
              <a:gd name="T29" fmla="*/ 1077 h 1100"/>
              <a:gd name="T30" fmla="*/ 16 w 46"/>
              <a:gd name="T31" fmla="*/ 1089 h 1100"/>
              <a:gd name="T32" fmla="*/ 22 w 46"/>
              <a:gd name="T33" fmla="*/ 1100 h 1100"/>
              <a:gd name="T34" fmla="*/ 46 w 46"/>
              <a:gd name="T35" fmla="*/ 1079 h 1100"/>
              <a:gd name="T36" fmla="*/ 46 w 46"/>
              <a:gd name="T37" fmla="*/ 1078 h 1100"/>
              <a:gd name="T38" fmla="*/ 46 w 46"/>
              <a:gd name="T39" fmla="*/ 1079 h 1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6" h="1100">
                <a:moveTo>
                  <a:pt x="46" y="1079"/>
                </a:moveTo>
                <a:lnTo>
                  <a:pt x="41" y="1072"/>
                </a:lnTo>
                <a:lnTo>
                  <a:pt x="38" y="1061"/>
                </a:lnTo>
                <a:lnTo>
                  <a:pt x="35" y="1049"/>
                </a:lnTo>
                <a:lnTo>
                  <a:pt x="32" y="1033"/>
                </a:lnTo>
                <a:lnTo>
                  <a:pt x="29" y="999"/>
                </a:lnTo>
                <a:lnTo>
                  <a:pt x="28" y="964"/>
                </a:lnTo>
                <a:lnTo>
                  <a:pt x="28" y="0"/>
                </a:lnTo>
                <a:lnTo>
                  <a:pt x="0" y="0"/>
                </a:lnTo>
                <a:lnTo>
                  <a:pt x="0" y="966"/>
                </a:lnTo>
                <a:lnTo>
                  <a:pt x="1" y="966"/>
                </a:lnTo>
                <a:lnTo>
                  <a:pt x="1" y="1007"/>
                </a:lnTo>
                <a:lnTo>
                  <a:pt x="4" y="1044"/>
                </a:lnTo>
                <a:lnTo>
                  <a:pt x="7" y="1062"/>
                </a:lnTo>
                <a:lnTo>
                  <a:pt x="11" y="1077"/>
                </a:lnTo>
                <a:lnTo>
                  <a:pt x="16" y="1089"/>
                </a:lnTo>
                <a:lnTo>
                  <a:pt x="22" y="1100"/>
                </a:lnTo>
                <a:lnTo>
                  <a:pt x="46" y="1079"/>
                </a:lnTo>
                <a:lnTo>
                  <a:pt x="46" y="1078"/>
                </a:lnTo>
                <a:lnTo>
                  <a:pt x="46" y="1079"/>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4" name="Freeform 16">
            <a:extLst>
              <a:ext uri="{FF2B5EF4-FFF2-40B4-BE49-F238E27FC236}">
                <a16:creationId xmlns="" xmlns:a16="http://schemas.microsoft.com/office/drawing/2014/main" id="{00000000-0008-0000-0000-000010A80000}"/>
              </a:ext>
            </a:extLst>
          </xdr:cNvPr>
          <xdr:cNvSpPr>
            <a:spLocks/>
          </xdr:cNvSpPr>
        </xdr:nvSpPr>
        <xdr:spPr bwMode="auto">
          <a:xfrm>
            <a:off x="803" y="329"/>
            <a:ext cx="19" cy="22"/>
          </a:xfrm>
          <a:custGeom>
            <a:avLst/>
            <a:gdLst>
              <a:gd name="T0" fmla="*/ 97 w 134"/>
              <a:gd name="T1" fmla="*/ 34 h 244"/>
              <a:gd name="T2" fmla="*/ 75 w 134"/>
              <a:gd name="T3" fmla="*/ 29 h 244"/>
              <a:gd name="T4" fmla="*/ 57 w 134"/>
              <a:gd name="T5" fmla="*/ 33 h 244"/>
              <a:gd name="T6" fmla="*/ 43 w 134"/>
              <a:gd name="T7" fmla="*/ 46 h 244"/>
              <a:gd name="T8" fmla="*/ 32 w 134"/>
              <a:gd name="T9" fmla="*/ 66 h 244"/>
              <a:gd name="T10" fmla="*/ 30 w 134"/>
              <a:gd name="T11" fmla="*/ 87 h 244"/>
              <a:gd name="T12" fmla="*/ 35 w 134"/>
              <a:gd name="T13" fmla="*/ 102 h 244"/>
              <a:gd name="T14" fmla="*/ 52 w 134"/>
              <a:gd name="T15" fmla="*/ 117 h 244"/>
              <a:gd name="T16" fmla="*/ 71 w 134"/>
              <a:gd name="T17" fmla="*/ 120 h 244"/>
              <a:gd name="T18" fmla="*/ 83 w 134"/>
              <a:gd name="T19" fmla="*/ 114 h 244"/>
              <a:gd name="T20" fmla="*/ 89 w 134"/>
              <a:gd name="T21" fmla="*/ 101 h 244"/>
              <a:gd name="T22" fmla="*/ 97 w 134"/>
              <a:gd name="T23" fmla="*/ 93 h 244"/>
              <a:gd name="T24" fmla="*/ 109 w 134"/>
              <a:gd name="T25" fmla="*/ 102 h 244"/>
              <a:gd name="T26" fmla="*/ 115 w 134"/>
              <a:gd name="T27" fmla="*/ 115 h 244"/>
              <a:gd name="T28" fmla="*/ 113 w 134"/>
              <a:gd name="T29" fmla="*/ 128 h 244"/>
              <a:gd name="T30" fmla="*/ 115 w 134"/>
              <a:gd name="T31" fmla="*/ 136 h 244"/>
              <a:gd name="T32" fmla="*/ 126 w 134"/>
              <a:gd name="T33" fmla="*/ 145 h 244"/>
              <a:gd name="T34" fmla="*/ 129 w 134"/>
              <a:gd name="T35" fmla="*/ 158 h 244"/>
              <a:gd name="T36" fmla="*/ 123 w 134"/>
              <a:gd name="T37" fmla="*/ 170 h 244"/>
              <a:gd name="T38" fmla="*/ 125 w 134"/>
              <a:gd name="T39" fmla="*/ 181 h 244"/>
              <a:gd name="T40" fmla="*/ 133 w 134"/>
              <a:gd name="T41" fmla="*/ 200 h 244"/>
              <a:gd name="T42" fmla="*/ 132 w 134"/>
              <a:gd name="T43" fmla="*/ 222 h 244"/>
              <a:gd name="T44" fmla="*/ 122 w 134"/>
              <a:gd name="T45" fmla="*/ 239 h 244"/>
              <a:gd name="T46" fmla="*/ 115 w 134"/>
              <a:gd name="T47" fmla="*/ 234 h 244"/>
              <a:gd name="T48" fmla="*/ 111 w 134"/>
              <a:gd name="T49" fmla="*/ 212 h 244"/>
              <a:gd name="T50" fmla="*/ 97 w 134"/>
              <a:gd name="T51" fmla="*/ 192 h 244"/>
              <a:gd name="T52" fmla="*/ 75 w 134"/>
              <a:gd name="T53" fmla="*/ 176 h 244"/>
              <a:gd name="T54" fmla="*/ 44 w 134"/>
              <a:gd name="T55" fmla="*/ 161 h 244"/>
              <a:gd name="T56" fmla="*/ 15 w 134"/>
              <a:gd name="T57" fmla="*/ 133 h 244"/>
              <a:gd name="T58" fmla="*/ 0 w 134"/>
              <a:gd name="T59" fmla="*/ 93 h 244"/>
              <a:gd name="T60" fmla="*/ 2 w 134"/>
              <a:gd name="T61" fmla="*/ 62 h 244"/>
              <a:gd name="T62" fmla="*/ 10 w 134"/>
              <a:gd name="T63" fmla="*/ 41 h 244"/>
              <a:gd name="T64" fmla="*/ 30 w 134"/>
              <a:gd name="T65" fmla="*/ 17 h 244"/>
              <a:gd name="T66" fmla="*/ 60 w 134"/>
              <a:gd name="T67" fmla="*/ 1 h 244"/>
              <a:gd name="T68" fmla="*/ 90 w 134"/>
              <a:gd name="T69" fmla="*/ 1 h 244"/>
              <a:gd name="T70" fmla="*/ 119 w 134"/>
              <a:gd name="T71" fmla="*/ 12 h 244"/>
              <a:gd name="T72" fmla="*/ 122 w 134"/>
              <a:gd name="T73" fmla="*/ 34 h 244"/>
              <a:gd name="T74" fmla="*/ 109 w 134"/>
              <a:gd name="T75" fmla="*/ 42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4" h="244">
                <a:moveTo>
                  <a:pt x="109" y="43"/>
                </a:moveTo>
                <a:lnTo>
                  <a:pt x="97" y="34"/>
                </a:lnTo>
                <a:lnTo>
                  <a:pt x="86" y="30"/>
                </a:lnTo>
                <a:lnTo>
                  <a:pt x="75" y="29"/>
                </a:lnTo>
                <a:lnTo>
                  <a:pt x="65" y="30"/>
                </a:lnTo>
                <a:lnTo>
                  <a:pt x="57" y="33"/>
                </a:lnTo>
                <a:lnTo>
                  <a:pt x="49" y="39"/>
                </a:lnTo>
                <a:lnTo>
                  <a:pt x="43" y="46"/>
                </a:lnTo>
                <a:lnTo>
                  <a:pt x="38" y="55"/>
                </a:lnTo>
                <a:lnTo>
                  <a:pt x="32" y="66"/>
                </a:lnTo>
                <a:lnTo>
                  <a:pt x="30" y="77"/>
                </a:lnTo>
                <a:lnTo>
                  <a:pt x="30" y="87"/>
                </a:lnTo>
                <a:lnTo>
                  <a:pt x="31" y="96"/>
                </a:lnTo>
                <a:lnTo>
                  <a:pt x="35" y="102"/>
                </a:lnTo>
                <a:lnTo>
                  <a:pt x="40" y="109"/>
                </a:lnTo>
                <a:lnTo>
                  <a:pt x="52" y="117"/>
                </a:lnTo>
                <a:lnTo>
                  <a:pt x="65" y="121"/>
                </a:lnTo>
                <a:lnTo>
                  <a:pt x="71" y="120"/>
                </a:lnTo>
                <a:lnTo>
                  <a:pt x="77" y="117"/>
                </a:lnTo>
                <a:lnTo>
                  <a:pt x="83" y="114"/>
                </a:lnTo>
                <a:lnTo>
                  <a:pt x="86" y="109"/>
                </a:lnTo>
                <a:lnTo>
                  <a:pt x="89" y="101"/>
                </a:lnTo>
                <a:lnTo>
                  <a:pt x="89" y="92"/>
                </a:lnTo>
                <a:lnTo>
                  <a:pt x="97" y="93"/>
                </a:lnTo>
                <a:lnTo>
                  <a:pt x="104" y="97"/>
                </a:lnTo>
                <a:lnTo>
                  <a:pt x="109" y="102"/>
                </a:lnTo>
                <a:lnTo>
                  <a:pt x="113" y="108"/>
                </a:lnTo>
                <a:lnTo>
                  <a:pt x="115" y="115"/>
                </a:lnTo>
                <a:lnTo>
                  <a:pt x="115" y="122"/>
                </a:lnTo>
                <a:lnTo>
                  <a:pt x="113" y="128"/>
                </a:lnTo>
                <a:lnTo>
                  <a:pt x="108" y="135"/>
                </a:lnTo>
                <a:lnTo>
                  <a:pt x="115" y="136"/>
                </a:lnTo>
                <a:lnTo>
                  <a:pt x="122" y="140"/>
                </a:lnTo>
                <a:lnTo>
                  <a:pt x="126" y="145"/>
                </a:lnTo>
                <a:lnTo>
                  <a:pt x="128" y="151"/>
                </a:lnTo>
                <a:lnTo>
                  <a:pt x="129" y="158"/>
                </a:lnTo>
                <a:lnTo>
                  <a:pt x="127" y="165"/>
                </a:lnTo>
                <a:lnTo>
                  <a:pt x="123" y="170"/>
                </a:lnTo>
                <a:lnTo>
                  <a:pt x="116" y="174"/>
                </a:lnTo>
                <a:lnTo>
                  <a:pt x="125" y="181"/>
                </a:lnTo>
                <a:lnTo>
                  <a:pt x="130" y="190"/>
                </a:lnTo>
                <a:lnTo>
                  <a:pt x="133" y="200"/>
                </a:lnTo>
                <a:lnTo>
                  <a:pt x="134" y="212"/>
                </a:lnTo>
                <a:lnTo>
                  <a:pt x="132" y="222"/>
                </a:lnTo>
                <a:lnTo>
                  <a:pt x="128" y="231"/>
                </a:lnTo>
                <a:lnTo>
                  <a:pt x="122" y="239"/>
                </a:lnTo>
                <a:lnTo>
                  <a:pt x="113" y="244"/>
                </a:lnTo>
                <a:lnTo>
                  <a:pt x="115" y="234"/>
                </a:lnTo>
                <a:lnTo>
                  <a:pt x="114" y="223"/>
                </a:lnTo>
                <a:lnTo>
                  <a:pt x="111" y="212"/>
                </a:lnTo>
                <a:lnTo>
                  <a:pt x="105" y="201"/>
                </a:lnTo>
                <a:lnTo>
                  <a:pt x="97" y="192"/>
                </a:lnTo>
                <a:lnTo>
                  <a:pt x="88" y="183"/>
                </a:lnTo>
                <a:lnTo>
                  <a:pt x="75" y="176"/>
                </a:lnTo>
                <a:lnTo>
                  <a:pt x="62" y="170"/>
                </a:lnTo>
                <a:lnTo>
                  <a:pt x="44" y="161"/>
                </a:lnTo>
                <a:lnTo>
                  <a:pt x="28" y="148"/>
                </a:lnTo>
                <a:lnTo>
                  <a:pt x="15" y="133"/>
                </a:lnTo>
                <a:lnTo>
                  <a:pt x="5" y="114"/>
                </a:lnTo>
                <a:lnTo>
                  <a:pt x="0" y="93"/>
                </a:lnTo>
                <a:lnTo>
                  <a:pt x="0" y="73"/>
                </a:lnTo>
                <a:lnTo>
                  <a:pt x="2" y="62"/>
                </a:lnTo>
                <a:lnTo>
                  <a:pt x="5" y="51"/>
                </a:lnTo>
                <a:lnTo>
                  <a:pt x="10" y="41"/>
                </a:lnTo>
                <a:lnTo>
                  <a:pt x="17" y="31"/>
                </a:lnTo>
                <a:lnTo>
                  <a:pt x="30" y="17"/>
                </a:lnTo>
                <a:lnTo>
                  <a:pt x="46" y="8"/>
                </a:lnTo>
                <a:lnTo>
                  <a:pt x="60" y="1"/>
                </a:lnTo>
                <a:lnTo>
                  <a:pt x="75" y="0"/>
                </a:lnTo>
                <a:lnTo>
                  <a:pt x="90" y="1"/>
                </a:lnTo>
                <a:lnTo>
                  <a:pt x="105" y="5"/>
                </a:lnTo>
                <a:lnTo>
                  <a:pt x="119" y="12"/>
                </a:lnTo>
                <a:lnTo>
                  <a:pt x="134" y="21"/>
                </a:lnTo>
                <a:lnTo>
                  <a:pt x="122" y="34"/>
                </a:lnTo>
                <a:lnTo>
                  <a:pt x="109" y="43"/>
                </a:lnTo>
                <a:lnTo>
                  <a:pt x="109" y="42"/>
                </a:lnTo>
                <a:lnTo>
                  <a:pt x="109" y="43"/>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5" name="Freeform 17">
            <a:extLst>
              <a:ext uri="{FF2B5EF4-FFF2-40B4-BE49-F238E27FC236}">
                <a16:creationId xmlns="" xmlns:a16="http://schemas.microsoft.com/office/drawing/2014/main" id="{00000000-0008-0000-0000-000011A80000}"/>
              </a:ext>
            </a:extLst>
          </xdr:cNvPr>
          <xdr:cNvSpPr>
            <a:spLocks/>
          </xdr:cNvSpPr>
        </xdr:nvSpPr>
        <xdr:spPr bwMode="auto">
          <a:xfrm>
            <a:off x="765" y="313"/>
            <a:ext cx="33" cy="13"/>
          </a:xfrm>
          <a:custGeom>
            <a:avLst/>
            <a:gdLst>
              <a:gd name="T0" fmla="*/ 195 w 229"/>
              <a:gd name="T1" fmla="*/ 38 h 142"/>
              <a:gd name="T2" fmla="*/ 201 w 229"/>
              <a:gd name="T3" fmla="*/ 61 h 142"/>
              <a:gd name="T4" fmla="*/ 196 w 229"/>
              <a:gd name="T5" fmla="*/ 81 h 142"/>
              <a:gd name="T6" fmla="*/ 185 w 229"/>
              <a:gd name="T7" fmla="*/ 96 h 142"/>
              <a:gd name="T8" fmla="*/ 166 w 229"/>
              <a:gd name="T9" fmla="*/ 107 h 142"/>
              <a:gd name="T10" fmla="*/ 148 w 229"/>
              <a:gd name="T11" fmla="*/ 109 h 142"/>
              <a:gd name="T12" fmla="*/ 133 w 229"/>
              <a:gd name="T13" fmla="*/ 104 h 142"/>
              <a:gd name="T14" fmla="*/ 118 w 229"/>
              <a:gd name="T15" fmla="*/ 86 h 142"/>
              <a:gd name="T16" fmla="*/ 116 w 229"/>
              <a:gd name="T17" fmla="*/ 64 h 142"/>
              <a:gd name="T18" fmla="*/ 121 w 229"/>
              <a:gd name="T19" fmla="*/ 52 h 142"/>
              <a:gd name="T20" fmla="*/ 134 w 229"/>
              <a:gd name="T21" fmla="*/ 46 h 142"/>
              <a:gd name="T22" fmla="*/ 141 w 229"/>
              <a:gd name="T23" fmla="*/ 38 h 142"/>
              <a:gd name="T24" fmla="*/ 133 w 229"/>
              <a:gd name="T25" fmla="*/ 25 h 142"/>
              <a:gd name="T26" fmla="*/ 120 w 229"/>
              <a:gd name="T27" fmla="*/ 18 h 142"/>
              <a:gd name="T28" fmla="*/ 108 w 229"/>
              <a:gd name="T29" fmla="*/ 21 h 142"/>
              <a:gd name="T30" fmla="*/ 100 w 229"/>
              <a:gd name="T31" fmla="*/ 18 h 142"/>
              <a:gd name="T32" fmla="*/ 92 w 229"/>
              <a:gd name="T33" fmla="*/ 7 h 142"/>
              <a:gd name="T34" fmla="*/ 80 w 229"/>
              <a:gd name="T35" fmla="*/ 5 h 142"/>
              <a:gd name="T36" fmla="*/ 69 w 229"/>
              <a:gd name="T37" fmla="*/ 11 h 142"/>
              <a:gd name="T38" fmla="*/ 59 w 229"/>
              <a:gd name="T39" fmla="*/ 10 h 142"/>
              <a:gd name="T40" fmla="*/ 40 w 229"/>
              <a:gd name="T41" fmla="*/ 0 h 142"/>
              <a:gd name="T42" fmla="*/ 21 w 229"/>
              <a:gd name="T43" fmla="*/ 1 h 142"/>
              <a:gd name="T44" fmla="*/ 4 w 229"/>
              <a:gd name="T45" fmla="*/ 12 h 142"/>
              <a:gd name="T46" fmla="*/ 11 w 229"/>
              <a:gd name="T47" fmla="*/ 18 h 142"/>
              <a:gd name="T48" fmla="*/ 30 w 229"/>
              <a:gd name="T49" fmla="*/ 23 h 142"/>
              <a:gd name="T50" fmla="*/ 49 w 229"/>
              <a:gd name="T51" fmla="*/ 37 h 142"/>
              <a:gd name="T52" fmla="*/ 63 w 229"/>
              <a:gd name="T53" fmla="*/ 60 h 142"/>
              <a:gd name="T54" fmla="*/ 76 w 229"/>
              <a:gd name="T55" fmla="*/ 94 h 142"/>
              <a:gd name="T56" fmla="*/ 104 w 229"/>
              <a:gd name="T57" fmla="*/ 126 h 142"/>
              <a:gd name="T58" fmla="*/ 141 w 229"/>
              <a:gd name="T59" fmla="*/ 142 h 142"/>
              <a:gd name="T60" fmla="*/ 170 w 229"/>
              <a:gd name="T61" fmla="*/ 140 h 142"/>
              <a:gd name="T62" fmla="*/ 189 w 229"/>
              <a:gd name="T63" fmla="*/ 131 h 142"/>
              <a:gd name="T64" fmla="*/ 211 w 229"/>
              <a:gd name="T65" fmla="*/ 108 h 142"/>
              <a:gd name="T66" fmla="*/ 227 w 229"/>
              <a:gd name="T67" fmla="*/ 78 h 142"/>
              <a:gd name="T68" fmla="*/ 228 w 229"/>
              <a:gd name="T69" fmla="*/ 45 h 142"/>
              <a:gd name="T70" fmla="*/ 218 w 229"/>
              <a:gd name="T71" fmla="*/ 14 h 142"/>
              <a:gd name="T72" fmla="*/ 196 w 229"/>
              <a:gd name="T73" fmla="*/ 13 h 142"/>
              <a:gd name="T74" fmla="*/ 187 w 229"/>
              <a:gd name="T75" fmla="*/ 25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2">
                <a:moveTo>
                  <a:pt x="188" y="25"/>
                </a:moveTo>
                <a:lnTo>
                  <a:pt x="195" y="38"/>
                </a:lnTo>
                <a:lnTo>
                  <a:pt x="199" y="50"/>
                </a:lnTo>
                <a:lnTo>
                  <a:pt x="201" y="61"/>
                </a:lnTo>
                <a:lnTo>
                  <a:pt x="200" y="72"/>
                </a:lnTo>
                <a:lnTo>
                  <a:pt x="196" y="81"/>
                </a:lnTo>
                <a:lnTo>
                  <a:pt x="191" y="90"/>
                </a:lnTo>
                <a:lnTo>
                  <a:pt x="185" y="96"/>
                </a:lnTo>
                <a:lnTo>
                  <a:pt x="178" y="102"/>
                </a:lnTo>
                <a:lnTo>
                  <a:pt x="166" y="107"/>
                </a:lnTo>
                <a:lnTo>
                  <a:pt x="157" y="109"/>
                </a:lnTo>
                <a:lnTo>
                  <a:pt x="148" y="109"/>
                </a:lnTo>
                <a:lnTo>
                  <a:pt x="140" y="108"/>
                </a:lnTo>
                <a:lnTo>
                  <a:pt x="133" y="104"/>
                </a:lnTo>
                <a:lnTo>
                  <a:pt x="126" y="99"/>
                </a:lnTo>
                <a:lnTo>
                  <a:pt x="118" y="86"/>
                </a:lnTo>
                <a:lnTo>
                  <a:pt x="115" y="72"/>
                </a:lnTo>
                <a:lnTo>
                  <a:pt x="116" y="64"/>
                </a:lnTo>
                <a:lnTo>
                  <a:pt x="118" y="58"/>
                </a:lnTo>
                <a:lnTo>
                  <a:pt x="121" y="52"/>
                </a:lnTo>
                <a:lnTo>
                  <a:pt x="126" y="49"/>
                </a:lnTo>
                <a:lnTo>
                  <a:pt x="134" y="46"/>
                </a:lnTo>
                <a:lnTo>
                  <a:pt x="142" y="46"/>
                </a:lnTo>
                <a:lnTo>
                  <a:pt x="141" y="38"/>
                </a:lnTo>
                <a:lnTo>
                  <a:pt x="138" y="30"/>
                </a:lnTo>
                <a:lnTo>
                  <a:pt x="133" y="25"/>
                </a:lnTo>
                <a:lnTo>
                  <a:pt x="127" y="21"/>
                </a:lnTo>
                <a:lnTo>
                  <a:pt x="120" y="18"/>
                </a:lnTo>
                <a:lnTo>
                  <a:pt x="114" y="18"/>
                </a:lnTo>
                <a:lnTo>
                  <a:pt x="108" y="21"/>
                </a:lnTo>
                <a:lnTo>
                  <a:pt x="102" y="26"/>
                </a:lnTo>
                <a:lnTo>
                  <a:pt x="100" y="18"/>
                </a:lnTo>
                <a:lnTo>
                  <a:pt x="97" y="12"/>
                </a:lnTo>
                <a:lnTo>
                  <a:pt x="92" y="7"/>
                </a:lnTo>
                <a:lnTo>
                  <a:pt x="86" y="5"/>
                </a:lnTo>
                <a:lnTo>
                  <a:pt x="80" y="5"/>
                </a:lnTo>
                <a:lnTo>
                  <a:pt x="74" y="6"/>
                </a:lnTo>
                <a:lnTo>
                  <a:pt x="69" y="11"/>
                </a:lnTo>
                <a:lnTo>
                  <a:pt x="65" y="17"/>
                </a:lnTo>
                <a:lnTo>
                  <a:pt x="59" y="10"/>
                </a:lnTo>
                <a:lnTo>
                  <a:pt x="51" y="3"/>
                </a:lnTo>
                <a:lnTo>
                  <a:pt x="40" y="0"/>
                </a:lnTo>
                <a:lnTo>
                  <a:pt x="30" y="0"/>
                </a:lnTo>
                <a:lnTo>
                  <a:pt x="21" y="1"/>
                </a:lnTo>
                <a:lnTo>
                  <a:pt x="12" y="5"/>
                </a:lnTo>
                <a:lnTo>
                  <a:pt x="4" y="12"/>
                </a:lnTo>
                <a:lnTo>
                  <a:pt x="0" y="21"/>
                </a:lnTo>
                <a:lnTo>
                  <a:pt x="11" y="18"/>
                </a:lnTo>
                <a:lnTo>
                  <a:pt x="21" y="19"/>
                </a:lnTo>
                <a:lnTo>
                  <a:pt x="30" y="23"/>
                </a:lnTo>
                <a:lnTo>
                  <a:pt x="40" y="29"/>
                </a:lnTo>
                <a:lnTo>
                  <a:pt x="49" y="37"/>
                </a:lnTo>
                <a:lnTo>
                  <a:pt x="57" y="48"/>
                </a:lnTo>
                <a:lnTo>
                  <a:pt x="63" y="60"/>
                </a:lnTo>
                <a:lnTo>
                  <a:pt x="68" y="74"/>
                </a:lnTo>
                <a:lnTo>
                  <a:pt x="76" y="94"/>
                </a:lnTo>
                <a:lnTo>
                  <a:pt x="88" y="111"/>
                </a:lnTo>
                <a:lnTo>
                  <a:pt x="104" y="126"/>
                </a:lnTo>
                <a:lnTo>
                  <a:pt x="121" y="137"/>
                </a:lnTo>
                <a:lnTo>
                  <a:pt x="141" y="142"/>
                </a:lnTo>
                <a:lnTo>
                  <a:pt x="160" y="142"/>
                </a:lnTo>
                <a:lnTo>
                  <a:pt x="170" y="140"/>
                </a:lnTo>
                <a:lnTo>
                  <a:pt x="180" y="137"/>
                </a:lnTo>
                <a:lnTo>
                  <a:pt x="189" y="131"/>
                </a:lnTo>
                <a:lnTo>
                  <a:pt x="198" y="124"/>
                </a:lnTo>
                <a:lnTo>
                  <a:pt x="211" y="108"/>
                </a:lnTo>
                <a:lnTo>
                  <a:pt x="221" y="93"/>
                </a:lnTo>
                <a:lnTo>
                  <a:pt x="227" y="78"/>
                </a:lnTo>
                <a:lnTo>
                  <a:pt x="229" y="61"/>
                </a:lnTo>
                <a:lnTo>
                  <a:pt x="228" y="45"/>
                </a:lnTo>
                <a:lnTo>
                  <a:pt x="224" y="29"/>
                </a:lnTo>
                <a:lnTo>
                  <a:pt x="218" y="14"/>
                </a:lnTo>
                <a:lnTo>
                  <a:pt x="208" y="0"/>
                </a:lnTo>
                <a:lnTo>
                  <a:pt x="196" y="13"/>
                </a:lnTo>
                <a:lnTo>
                  <a:pt x="188" y="25"/>
                </a:lnTo>
                <a:lnTo>
                  <a:pt x="187" y="25"/>
                </a:lnTo>
                <a:lnTo>
                  <a:pt x="188" y="25"/>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6" name="Freeform 18">
            <a:extLst>
              <a:ext uri="{FF2B5EF4-FFF2-40B4-BE49-F238E27FC236}">
                <a16:creationId xmlns="" xmlns:a16="http://schemas.microsoft.com/office/drawing/2014/main" id="{00000000-0008-0000-0000-000012A80000}"/>
              </a:ext>
            </a:extLst>
          </xdr:cNvPr>
          <xdr:cNvSpPr>
            <a:spLocks/>
          </xdr:cNvSpPr>
        </xdr:nvSpPr>
        <xdr:spPr bwMode="auto">
          <a:xfrm>
            <a:off x="284" y="329"/>
            <a:ext cx="19" cy="22"/>
          </a:xfrm>
          <a:custGeom>
            <a:avLst/>
            <a:gdLst>
              <a:gd name="T0" fmla="*/ 36 w 133"/>
              <a:gd name="T1" fmla="*/ 34 h 244"/>
              <a:gd name="T2" fmla="*/ 59 w 133"/>
              <a:gd name="T3" fmla="*/ 29 h 244"/>
              <a:gd name="T4" fmla="*/ 77 w 133"/>
              <a:gd name="T5" fmla="*/ 33 h 244"/>
              <a:gd name="T6" fmla="*/ 91 w 133"/>
              <a:gd name="T7" fmla="*/ 46 h 244"/>
              <a:gd name="T8" fmla="*/ 102 w 133"/>
              <a:gd name="T9" fmla="*/ 66 h 244"/>
              <a:gd name="T10" fmla="*/ 104 w 133"/>
              <a:gd name="T11" fmla="*/ 87 h 244"/>
              <a:gd name="T12" fmla="*/ 99 w 133"/>
              <a:gd name="T13" fmla="*/ 102 h 244"/>
              <a:gd name="T14" fmla="*/ 81 w 133"/>
              <a:gd name="T15" fmla="*/ 117 h 244"/>
              <a:gd name="T16" fmla="*/ 62 w 133"/>
              <a:gd name="T17" fmla="*/ 120 h 244"/>
              <a:gd name="T18" fmla="*/ 50 w 133"/>
              <a:gd name="T19" fmla="*/ 114 h 244"/>
              <a:gd name="T20" fmla="*/ 44 w 133"/>
              <a:gd name="T21" fmla="*/ 101 h 244"/>
              <a:gd name="T22" fmla="*/ 36 w 133"/>
              <a:gd name="T23" fmla="*/ 93 h 244"/>
              <a:gd name="T24" fmla="*/ 24 w 133"/>
              <a:gd name="T25" fmla="*/ 102 h 244"/>
              <a:gd name="T26" fmla="*/ 18 w 133"/>
              <a:gd name="T27" fmla="*/ 115 h 244"/>
              <a:gd name="T28" fmla="*/ 20 w 133"/>
              <a:gd name="T29" fmla="*/ 128 h 244"/>
              <a:gd name="T30" fmla="*/ 18 w 133"/>
              <a:gd name="T31" fmla="*/ 136 h 244"/>
              <a:gd name="T32" fmla="*/ 7 w 133"/>
              <a:gd name="T33" fmla="*/ 145 h 244"/>
              <a:gd name="T34" fmla="*/ 5 w 133"/>
              <a:gd name="T35" fmla="*/ 158 h 244"/>
              <a:gd name="T36" fmla="*/ 10 w 133"/>
              <a:gd name="T37" fmla="*/ 170 h 244"/>
              <a:gd name="T38" fmla="*/ 9 w 133"/>
              <a:gd name="T39" fmla="*/ 181 h 244"/>
              <a:gd name="T40" fmla="*/ 0 w 133"/>
              <a:gd name="T41" fmla="*/ 200 h 244"/>
              <a:gd name="T42" fmla="*/ 1 w 133"/>
              <a:gd name="T43" fmla="*/ 222 h 244"/>
              <a:gd name="T44" fmla="*/ 11 w 133"/>
              <a:gd name="T45" fmla="*/ 239 h 244"/>
              <a:gd name="T46" fmla="*/ 18 w 133"/>
              <a:gd name="T47" fmla="*/ 234 h 244"/>
              <a:gd name="T48" fmla="*/ 22 w 133"/>
              <a:gd name="T49" fmla="*/ 212 h 244"/>
              <a:gd name="T50" fmla="*/ 36 w 133"/>
              <a:gd name="T51" fmla="*/ 192 h 244"/>
              <a:gd name="T52" fmla="*/ 58 w 133"/>
              <a:gd name="T53" fmla="*/ 176 h 244"/>
              <a:gd name="T54" fmla="*/ 89 w 133"/>
              <a:gd name="T55" fmla="*/ 161 h 244"/>
              <a:gd name="T56" fmla="*/ 118 w 133"/>
              <a:gd name="T57" fmla="*/ 133 h 244"/>
              <a:gd name="T58" fmla="*/ 133 w 133"/>
              <a:gd name="T59" fmla="*/ 93 h 244"/>
              <a:gd name="T60" fmla="*/ 131 w 133"/>
              <a:gd name="T61" fmla="*/ 62 h 244"/>
              <a:gd name="T62" fmla="*/ 123 w 133"/>
              <a:gd name="T63" fmla="*/ 41 h 244"/>
              <a:gd name="T64" fmla="*/ 103 w 133"/>
              <a:gd name="T65" fmla="*/ 17 h 244"/>
              <a:gd name="T66" fmla="*/ 74 w 133"/>
              <a:gd name="T67" fmla="*/ 1 h 244"/>
              <a:gd name="T68" fmla="*/ 43 w 133"/>
              <a:gd name="T69" fmla="*/ 1 h 244"/>
              <a:gd name="T70" fmla="*/ 15 w 133"/>
              <a:gd name="T71" fmla="*/ 12 h 244"/>
              <a:gd name="T72" fmla="*/ 13 w 133"/>
              <a:gd name="T73" fmla="*/ 34 h 244"/>
              <a:gd name="T74" fmla="*/ 24 w 133"/>
              <a:gd name="T75" fmla="*/ 42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3" h="244">
                <a:moveTo>
                  <a:pt x="24" y="43"/>
                </a:moveTo>
                <a:lnTo>
                  <a:pt x="36" y="34"/>
                </a:lnTo>
                <a:lnTo>
                  <a:pt x="48" y="30"/>
                </a:lnTo>
                <a:lnTo>
                  <a:pt x="59" y="29"/>
                </a:lnTo>
                <a:lnTo>
                  <a:pt x="69" y="30"/>
                </a:lnTo>
                <a:lnTo>
                  <a:pt x="77" y="33"/>
                </a:lnTo>
                <a:lnTo>
                  <a:pt x="85" y="39"/>
                </a:lnTo>
                <a:lnTo>
                  <a:pt x="91" y="46"/>
                </a:lnTo>
                <a:lnTo>
                  <a:pt x="97" y="55"/>
                </a:lnTo>
                <a:lnTo>
                  <a:pt x="102" y="66"/>
                </a:lnTo>
                <a:lnTo>
                  <a:pt x="104" y="77"/>
                </a:lnTo>
                <a:lnTo>
                  <a:pt x="104" y="87"/>
                </a:lnTo>
                <a:lnTo>
                  <a:pt x="102" y="96"/>
                </a:lnTo>
                <a:lnTo>
                  <a:pt x="99" y="102"/>
                </a:lnTo>
                <a:lnTo>
                  <a:pt x="93" y="109"/>
                </a:lnTo>
                <a:lnTo>
                  <a:pt x="81" y="117"/>
                </a:lnTo>
                <a:lnTo>
                  <a:pt x="68" y="121"/>
                </a:lnTo>
                <a:lnTo>
                  <a:pt x="62" y="120"/>
                </a:lnTo>
                <a:lnTo>
                  <a:pt x="56" y="117"/>
                </a:lnTo>
                <a:lnTo>
                  <a:pt x="50" y="114"/>
                </a:lnTo>
                <a:lnTo>
                  <a:pt x="47" y="109"/>
                </a:lnTo>
                <a:lnTo>
                  <a:pt x="44" y="101"/>
                </a:lnTo>
                <a:lnTo>
                  <a:pt x="44" y="92"/>
                </a:lnTo>
                <a:lnTo>
                  <a:pt x="36" y="93"/>
                </a:lnTo>
                <a:lnTo>
                  <a:pt x="30" y="97"/>
                </a:lnTo>
                <a:lnTo>
                  <a:pt x="24" y="102"/>
                </a:lnTo>
                <a:lnTo>
                  <a:pt x="20" y="108"/>
                </a:lnTo>
                <a:lnTo>
                  <a:pt x="18" y="115"/>
                </a:lnTo>
                <a:lnTo>
                  <a:pt x="18" y="122"/>
                </a:lnTo>
                <a:lnTo>
                  <a:pt x="20" y="128"/>
                </a:lnTo>
                <a:lnTo>
                  <a:pt x="25" y="135"/>
                </a:lnTo>
                <a:lnTo>
                  <a:pt x="18" y="136"/>
                </a:lnTo>
                <a:lnTo>
                  <a:pt x="11" y="140"/>
                </a:lnTo>
                <a:lnTo>
                  <a:pt x="7" y="145"/>
                </a:lnTo>
                <a:lnTo>
                  <a:pt x="5" y="151"/>
                </a:lnTo>
                <a:lnTo>
                  <a:pt x="5" y="158"/>
                </a:lnTo>
                <a:lnTo>
                  <a:pt x="6" y="165"/>
                </a:lnTo>
                <a:lnTo>
                  <a:pt x="10" y="170"/>
                </a:lnTo>
                <a:lnTo>
                  <a:pt x="17" y="174"/>
                </a:lnTo>
                <a:lnTo>
                  <a:pt x="9" y="181"/>
                </a:lnTo>
                <a:lnTo>
                  <a:pt x="3" y="190"/>
                </a:lnTo>
                <a:lnTo>
                  <a:pt x="0" y="200"/>
                </a:lnTo>
                <a:lnTo>
                  <a:pt x="0" y="212"/>
                </a:lnTo>
                <a:lnTo>
                  <a:pt x="1" y="222"/>
                </a:lnTo>
                <a:lnTo>
                  <a:pt x="5" y="231"/>
                </a:lnTo>
                <a:lnTo>
                  <a:pt x="11" y="239"/>
                </a:lnTo>
                <a:lnTo>
                  <a:pt x="20" y="244"/>
                </a:lnTo>
                <a:lnTo>
                  <a:pt x="18" y="234"/>
                </a:lnTo>
                <a:lnTo>
                  <a:pt x="19" y="223"/>
                </a:lnTo>
                <a:lnTo>
                  <a:pt x="22" y="212"/>
                </a:lnTo>
                <a:lnTo>
                  <a:pt x="28" y="201"/>
                </a:lnTo>
                <a:lnTo>
                  <a:pt x="36" y="192"/>
                </a:lnTo>
                <a:lnTo>
                  <a:pt x="45" y="183"/>
                </a:lnTo>
                <a:lnTo>
                  <a:pt x="58" y="176"/>
                </a:lnTo>
                <a:lnTo>
                  <a:pt x="71" y="170"/>
                </a:lnTo>
                <a:lnTo>
                  <a:pt x="89" y="161"/>
                </a:lnTo>
                <a:lnTo>
                  <a:pt x="105" y="148"/>
                </a:lnTo>
                <a:lnTo>
                  <a:pt x="118" y="133"/>
                </a:lnTo>
                <a:lnTo>
                  <a:pt x="128" y="114"/>
                </a:lnTo>
                <a:lnTo>
                  <a:pt x="133" y="93"/>
                </a:lnTo>
                <a:lnTo>
                  <a:pt x="133" y="73"/>
                </a:lnTo>
                <a:lnTo>
                  <a:pt x="131" y="62"/>
                </a:lnTo>
                <a:lnTo>
                  <a:pt x="128" y="51"/>
                </a:lnTo>
                <a:lnTo>
                  <a:pt x="123" y="41"/>
                </a:lnTo>
                <a:lnTo>
                  <a:pt x="116" y="31"/>
                </a:lnTo>
                <a:lnTo>
                  <a:pt x="103" y="17"/>
                </a:lnTo>
                <a:lnTo>
                  <a:pt x="88" y="8"/>
                </a:lnTo>
                <a:lnTo>
                  <a:pt x="74" y="1"/>
                </a:lnTo>
                <a:lnTo>
                  <a:pt x="59" y="0"/>
                </a:lnTo>
                <a:lnTo>
                  <a:pt x="43" y="1"/>
                </a:lnTo>
                <a:lnTo>
                  <a:pt x="29" y="5"/>
                </a:lnTo>
                <a:lnTo>
                  <a:pt x="15" y="12"/>
                </a:lnTo>
                <a:lnTo>
                  <a:pt x="0" y="21"/>
                </a:lnTo>
                <a:lnTo>
                  <a:pt x="13" y="34"/>
                </a:lnTo>
                <a:lnTo>
                  <a:pt x="24" y="43"/>
                </a:lnTo>
                <a:lnTo>
                  <a:pt x="24" y="42"/>
                </a:lnTo>
                <a:lnTo>
                  <a:pt x="24" y="43"/>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7" name="Freeform 19">
            <a:extLst>
              <a:ext uri="{FF2B5EF4-FFF2-40B4-BE49-F238E27FC236}">
                <a16:creationId xmlns="" xmlns:a16="http://schemas.microsoft.com/office/drawing/2014/main" id="{00000000-0008-0000-0000-000013A80000}"/>
              </a:ext>
            </a:extLst>
          </xdr:cNvPr>
          <xdr:cNvSpPr>
            <a:spLocks/>
          </xdr:cNvSpPr>
        </xdr:nvSpPr>
        <xdr:spPr bwMode="auto">
          <a:xfrm>
            <a:off x="308" y="313"/>
            <a:ext cx="33" cy="13"/>
          </a:xfrm>
          <a:custGeom>
            <a:avLst/>
            <a:gdLst>
              <a:gd name="T0" fmla="*/ 33 w 229"/>
              <a:gd name="T1" fmla="*/ 38 h 142"/>
              <a:gd name="T2" fmla="*/ 28 w 229"/>
              <a:gd name="T3" fmla="*/ 61 h 142"/>
              <a:gd name="T4" fmla="*/ 32 w 229"/>
              <a:gd name="T5" fmla="*/ 81 h 142"/>
              <a:gd name="T6" fmla="*/ 44 w 229"/>
              <a:gd name="T7" fmla="*/ 96 h 142"/>
              <a:gd name="T8" fmla="*/ 63 w 229"/>
              <a:gd name="T9" fmla="*/ 107 h 142"/>
              <a:gd name="T10" fmla="*/ 81 w 229"/>
              <a:gd name="T11" fmla="*/ 109 h 142"/>
              <a:gd name="T12" fmla="*/ 96 w 229"/>
              <a:gd name="T13" fmla="*/ 104 h 142"/>
              <a:gd name="T14" fmla="*/ 110 w 229"/>
              <a:gd name="T15" fmla="*/ 86 h 142"/>
              <a:gd name="T16" fmla="*/ 112 w 229"/>
              <a:gd name="T17" fmla="*/ 64 h 142"/>
              <a:gd name="T18" fmla="*/ 107 w 229"/>
              <a:gd name="T19" fmla="*/ 52 h 142"/>
              <a:gd name="T20" fmla="*/ 94 w 229"/>
              <a:gd name="T21" fmla="*/ 46 h 142"/>
              <a:gd name="T22" fmla="*/ 87 w 229"/>
              <a:gd name="T23" fmla="*/ 38 h 142"/>
              <a:gd name="T24" fmla="*/ 95 w 229"/>
              <a:gd name="T25" fmla="*/ 25 h 142"/>
              <a:gd name="T26" fmla="*/ 108 w 229"/>
              <a:gd name="T27" fmla="*/ 18 h 142"/>
              <a:gd name="T28" fmla="*/ 120 w 229"/>
              <a:gd name="T29" fmla="*/ 21 h 142"/>
              <a:gd name="T30" fmla="*/ 128 w 229"/>
              <a:gd name="T31" fmla="*/ 18 h 142"/>
              <a:gd name="T32" fmla="*/ 136 w 229"/>
              <a:gd name="T33" fmla="*/ 7 h 142"/>
              <a:gd name="T34" fmla="*/ 149 w 229"/>
              <a:gd name="T35" fmla="*/ 5 h 142"/>
              <a:gd name="T36" fmla="*/ 160 w 229"/>
              <a:gd name="T37" fmla="*/ 11 h 142"/>
              <a:gd name="T38" fmla="*/ 170 w 229"/>
              <a:gd name="T39" fmla="*/ 10 h 142"/>
              <a:gd name="T40" fmla="*/ 188 w 229"/>
              <a:gd name="T41" fmla="*/ 0 h 142"/>
              <a:gd name="T42" fmla="*/ 208 w 229"/>
              <a:gd name="T43" fmla="*/ 1 h 142"/>
              <a:gd name="T44" fmla="*/ 224 w 229"/>
              <a:gd name="T45" fmla="*/ 12 h 142"/>
              <a:gd name="T46" fmla="*/ 218 w 229"/>
              <a:gd name="T47" fmla="*/ 18 h 142"/>
              <a:gd name="T48" fmla="*/ 199 w 229"/>
              <a:gd name="T49" fmla="*/ 23 h 142"/>
              <a:gd name="T50" fmla="*/ 180 w 229"/>
              <a:gd name="T51" fmla="*/ 37 h 142"/>
              <a:gd name="T52" fmla="*/ 165 w 229"/>
              <a:gd name="T53" fmla="*/ 60 h 142"/>
              <a:gd name="T54" fmla="*/ 152 w 229"/>
              <a:gd name="T55" fmla="*/ 94 h 142"/>
              <a:gd name="T56" fmla="*/ 124 w 229"/>
              <a:gd name="T57" fmla="*/ 126 h 142"/>
              <a:gd name="T58" fmla="*/ 87 w 229"/>
              <a:gd name="T59" fmla="*/ 142 h 142"/>
              <a:gd name="T60" fmla="*/ 59 w 229"/>
              <a:gd name="T61" fmla="*/ 140 h 142"/>
              <a:gd name="T62" fmla="*/ 39 w 229"/>
              <a:gd name="T63" fmla="*/ 131 h 142"/>
              <a:gd name="T64" fmla="*/ 17 w 229"/>
              <a:gd name="T65" fmla="*/ 108 h 142"/>
              <a:gd name="T66" fmla="*/ 2 w 229"/>
              <a:gd name="T67" fmla="*/ 78 h 142"/>
              <a:gd name="T68" fmla="*/ 1 w 229"/>
              <a:gd name="T69" fmla="*/ 45 h 142"/>
              <a:gd name="T70" fmla="*/ 11 w 229"/>
              <a:gd name="T71" fmla="*/ 14 h 142"/>
              <a:gd name="T72" fmla="*/ 33 w 229"/>
              <a:gd name="T73" fmla="*/ 13 h 142"/>
              <a:gd name="T74" fmla="*/ 40 w 229"/>
              <a:gd name="T75" fmla="*/ 25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2">
                <a:moveTo>
                  <a:pt x="41" y="25"/>
                </a:moveTo>
                <a:lnTo>
                  <a:pt x="33" y="38"/>
                </a:lnTo>
                <a:lnTo>
                  <a:pt x="29" y="50"/>
                </a:lnTo>
                <a:lnTo>
                  <a:pt x="28" y="61"/>
                </a:lnTo>
                <a:lnTo>
                  <a:pt x="29" y="72"/>
                </a:lnTo>
                <a:lnTo>
                  <a:pt x="32" y="81"/>
                </a:lnTo>
                <a:lnTo>
                  <a:pt x="37" y="90"/>
                </a:lnTo>
                <a:lnTo>
                  <a:pt x="44" y="96"/>
                </a:lnTo>
                <a:lnTo>
                  <a:pt x="52" y="102"/>
                </a:lnTo>
                <a:lnTo>
                  <a:pt x="63" y="107"/>
                </a:lnTo>
                <a:lnTo>
                  <a:pt x="73" y="109"/>
                </a:lnTo>
                <a:lnTo>
                  <a:pt x="81" y="109"/>
                </a:lnTo>
                <a:lnTo>
                  <a:pt x="89" y="108"/>
                </a:lnTo>
                <a:lnTo>
                  <a:pt x="96" y="104"/>
                </a:lnTo>
                <a:lnTo>
                  <a:pt x="102" y="99"/>
                </a:lnTo>
                <a:lnTo>
                  <a:pt x="110" y="86"/>
                </a:lnTo>
                <a:lnTo>
                  <a:pt x="113" y="72"/>
                </a:lnTo>
                <a:lnTo>
                  <a:pt x="112" y="64"/>
                </a:lnTo>
                <a:lnTo>
                  <a:pt x="110" y="58"/>
                </a:lnTo>
                <a:lnTo>
                  <a:pt x="107" y="52"/>
                </a:lnTo>
                <a:lnTo>
                  <a:pt x="102" y="49"/>
                </a:lnTo>
                <a:lnTo>
                  <a:pt x="94" y="46"/>
                </a:lnTo>
                <a:lnTo>
                  <a:pt x="86" y="46"/>
                </a:lnTo>
                <a:lnTo>
                  <a:pt x="87" y="38"/>
                </a:lnTo>
                <a:lnTo>
                  <a:pt x="90" y="30"/>
                </a:lnTo>
                <a:lnTo>
                  <a:pt x="95" y="25"/>
                </a:lnTo>
                <a:lnTo>
                  <a:pt x="101" y="21"/>
                </a:lnTo>
                <a:lnTo>
                  <a:pt x="108" y="18"/>
                </a:lnTo>
                <a:lnTo>
                  <a:pt x="114" y="18"/>
                </a:lnTo>
                <a:lnTo>
                  <a:pt x="120" y="21"/>
                </a:lnTo>
                <a:lnTo>
                  <a:pt x="126" y="26"/>
                </a:lnTo>
                <a:lnTo>
                  <a:pt x="128" y="18"/>
                </a:lnTo>
                <a:lnTo>
                  <a:pt x="131" y="12"/>
                </a:lnTo>
                <a:lnTo>
                  <a:pt x="136" y="7"/>
                </a:lnTo>
                <a:lnTo>
                  <a:pt x="143" y="5"/>
                </a:lnTo>
                <a:lnTo>
                  <a:pt x="149" y="5"/>
                </a:lnTo>
                <a:lnTo>
                  <a:pt x="155" y="6"/>
                </a:lnTo>
                <a:lnTo>
                  <a:pt x="160" y="11"/>
                </a:lnTo>
                <a:lnTo>
                  <a:pt x="164" y="17"/>
                </a:lnTo>
                <a:lnTo>
                  <a:pt x="170" y="10"/>
                </a:lnTo>
                <a:lnTo>
                  <a:pt x="178" y="3"/>
                </a:lnTo>
                <a:lnTo>
                  <a:pt x="188" y="0"/>
                </a:lnTo>
                <a:lnTo>
                  <a:pt x="198" y="0"/>
                </a:lnTo>
                <a:lnTo>
                  <a:pt x="208" y="1"/>
                </a:lnTo>
                <a:lnTo>
                  <a:pt x="216" y="5"/>
                </a:lnTo>
                <a:lnTo>
                  <a:pt x="224" y="12"/>
                </a:lnTo>
                <a:lnTo>
                  <a:pt x="229" y="21"/>
                </a:lnTo>
                <a:lnTo>
                  <a:pt x="218" y="18"/>
                </a:lnTo>
                <a:lnTo>
                  <a:pt x="208" y="19"/>
                </a:lnTo>
                <a:lnTo>
                  <a:pt x="199" y="23"/>
                </a:lnTo>
                <a:lnTo>
                  <a:pt x="189" y="29"/>
                </a:lnTo>
                <a:lnTo>
                  <a:pt x="180" y="37"/>
                </a:lnTo>
                <a:lnTo>
                  <a:pt x="172" y="48"/>
                </a:lnTo>
                <a:lnTo>
                  <a:pt x="165" y="60"/>
                </a:lnTo>
                <a:lnTo>
                  <a:pt x="160" y="74"/>
                </a:lnTo>
                <a:lnTo>
                  <a:pt x="152" y="94"/>
                </a:lnTo>
                <a:lnTo>
                  <a:pt x="140" y="111"/>
                </a:lnTo>
                <a:lnTo>
                  <a:pt x="124" y="126"/>
                </a:lnTo>
                <a:lnTo>
                  <a:pt x="107" y="137"/>
                </a:lnTo>
                <a:lnTo>
                  <a:pt x="87" y="142"/>
                </a:lnTo>
                <a:lnTo>
                  <a:pt x="68" y="142"/>
                </a:lnTo>
                <a:lnTo>
                  <a:pt x="59" y="140"/>
                </a:lnTo>
                <a:lnTo>
                  <a:pt x="48" y="137"/>
                </a:lnTo>
                <a:lnTo>
                  <a:pt x="39" y="131"/>
                </a:lnTo>
                <a:lnTo>
                  <a:pt x="30" y="124"/>
                </a:lnTo>
                <a:lnTo>
                  <a:pt x="17" y="108"/>
                </a:lnTo>
                <a:lnTo>
                  <a:pt x="7" y="93"/>
                </a:lnTo>
                <a:lnTo>
                  <a:pt x="2" y="78"/>
                </a:lnTo>
                <a:lnTo>
                  <a:pt x="0" y="61"/>
                </a:lnTo>
                <a:lnTo>
                  <a:pt x="1" y="45"/>
                </a:lnTo>
                <a:lnTo>
                  <a:pt x="5" y="29"/>
                </a:lnTo>
                <a:lnTo>
                  <a:pt x="11" y="14"/>
                </a:lnTo>
                <a:lnTo>
                  <a:pt x="21" y="0"/>
                </a:lnTo>
                <a:lnTo>
                  <a:pt x="33" y="13"/>
                </a:lnTo>
                <a:lnTo>
                  <a:pt x="41" y="25"/>
                </a:lnTo>
                <a:lnTo>
                  <a:pt x="40" y="25"/>
                </a:lnTo>
                <a:lnTo>
                  <a:pt x="41" y="25"/>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8" name="Freeform 20">
            <a:extLst>
              <a:ext uri="{FF2B5EF4-FFF2-40B4-BE49-F238E27FC236}">
                <a16:creationId xmlns="" xmlns:a16="http://schemas.microsoft.com/office/drawing/2014/main" id="{00000000-0008-0000-0000-000014A80000}"/>
              </a:ext>
            </a:extLst>
          </xdr:cNvPr>
          <xdr:cNvSpPr>
            <a:spLocks/>
          </xdr:cNvSpPr>
        </xdr:nvSpPr>
        <xdr:spPr bwMode="auto">
          <a:xfrm>
            <a:off x="803" y="515"/>
            <a:ext cx="19" cy="22"/>
          </a:xfrm>
          <a:custGeom>
            <a:avLst/>
            <a:gdLst>
              <a:gd name="T0" fmla="*/ 97 w 134"/>
              <a:gd name="T1" fmla="*/ 209 h 244"/>
              <a:gd name="T2" fmla="*/ 75 w 134"/>
              <a:gd name="T3" fmla="*/ 215 h 244"/>
              <a:gd name="T4" fmla="*/ 57 w 134"/>
              <a:gd name="T5" fmla="*/ 210 h 244"/>
              <a:gd name="T6" fmla="*/ 43 w 134"/>
              <a:gd name="T7" fmla="*/ 197 h 244"/>
              <a:gd name="T8" fmla="*/ 32 w 134"/>
              <a:gd name="T9" fmla="*/ 177 h 244"/>
              <a:gd name="T10" fmla="*/ 30 w 134"/>
              <a:gd name="T11" fmla="*/ 157 h 244"/>
              <a:gd name="T12" fmla="*/ 35 w 134"/>
              <a:gd name="T13" fmla="*/ 141 h 244"/>
              <a:gd name="T14" fmla="*/ 52 w 134"/>
              <a:gd name="T15" fmla="*/ 127 h 244"/>
              <a:gd name="T16" fmla="*/ 71 w 134"/>
              <a:gd name="T17" fmla="*/ 123 h 244"/>
              <a:gd name="T18" fmla="*/ 83 w 134"/>
              <a:gd name="T19" fmla="*/ 130 h 244"/>
              <a:gd name="T20" fmla="*/ 89 w 134"/>
              <a:gd name="T21" fmla="*/ 143 h 244"/>
              <a:gd name="T22" fmla="*/ 97 w 134"/>
              <a:gd name="T23" fmla="*/ 151 h 244"/>
              <a:gd name="T24" fmla="*/ 109 w 134"/>
              <a:gd name="T25" fmla="*/ 142 h 244"/>
              <a:gd name="T26" fmla="*/ 115 w 134"/>
              <a:gd name="T27" fmla="*/ 129 h 244"/>
              <a:gd name="T28" fmla="*/ 113 w 134"/>
              <a:gd name="T29" fmla="*/ 115 h 244"/>
              <a:gd name="T30" fmla="*/ 115 w 134"/>
              <a:gd name="T31" fmla="*/ 107 h 244"/>
              <a:gd name="T32" fmla="*/ 126 w 134"/>
              <a:gd name="T33" fmla="*/ 98 h 244"/>
              <a:gd name="T34" fmla="*/ 129 w 134"/>
              <a:gd name="T35" fmla="*/ 85 h 244"/>
              <a:gd name="T36" fmla="*/ 123 w 134"/>
              <a:gd name="T37" fmla="*/ 74 h 244"/>
              <a:gd name="T38" fmla="*/ 125 w 134"/>
              <a:gd name="T39" fmla="*/ 63 h 244"/>
              <a:gd name="T40" fmla="*/ 133 w 134"/>
              <a:gd name="T41" fmla="*/ 44 h 244"/>
              <a:gd name="T42" fmla="*/ 132 w 134"/>
              <a:gd name="T43" fmla="*/ 23 h 244"/>
              <a:gd name="T44" fmla="*/ 122 w 134"/>
              <a:gd name="T45" fmla="*/ 5 h 244"/>
              <a:gd name="T46" fmla="*/ 115 w 134"/>
              <a:gd name="T47" fmla="*/ 11 h 244"/>
              <a:gd name="T48" fmla="*/ 111 w 134"/>
              <a:gd name="T49" fmla="*/ 32 h 244"/>
              <a:gd name="T50" fmla="*/ 97 w 134"/>
              <a:gd name="T51" fmla="*/ 52 h 244"/>
              <a:gd name="T52" fmla="*/ 75 w 134"/>
              <a:gd name="T53" fmla="*/ 67 h 244"/>
              <a:gd name="T54" fmla="*/ 44 w 134"/>
              <a:gd name="T55" fmla="*/ 82 h 244"/>
              <a:gd name="T56" fmla="*/ 15 w 134"/>
              <a:gd name="T57" fmla="*/ 110 h 244"/>
              <a:gd name="T58" fmla="*/ 0 w 134"/>
              <a:gd name="T59" fmla="*/ 150 h 244"/>
              <a:gd name="T60" fmla="*/ 2 w 134"/>
              <a:gd name="T61" fmla="*/ 181 h 244"/>
              <a:gd name="T62" fmla="*/ 10 w 134"/>
              <a:gd name="T63" fmla="*/ 202 h 244"/>
              <a:gd name="T64" fmla="*/ 30 w 134"/>
              <a:gd name="T65" fmla="*/ 226 h 244"/>
              <a:gd name="T66" fmla="*/ 60 w 134"/>
              <a:gd name="T67" fmla="*/ 242 h 244"/>
              <a:gd name="T68" fmla="*/ 90 w 134"/>
              <a:gd name="T69" fmla="*/ 243 h 244"/>
              <a:gd name="T70" fmla="*/ 119 w 134"/>
              <a:gd name="T71" fmla="*/ 232 h 244"/>
              <a:gd name="T72" fmla="*/ 122 w 134"/>
              <a:gd name="T73" fmla="*/ 210 h 244"/>
              <a:gd name="T74" fmla="*/ 109 w 134"/>
              <a:gd name="T75" fmla="*/ 200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4" h="244">
                <a:moveTo>
                  <a:pt x="109" y="201"/>
                </a:moveTo>
                <a:lnTo>
                  <a:pt x="97" y="209"/>
                </a:lnTo>
                <a:lnTo>
                  <a:pt x="86" y="213"/>
                </a:lnTo>
                <a:lnTo>
                  <a:pt x="75" y="215"/>
                </a:lnTo>
                <a:lnTo>
                  <a:pt x="65" y="213"/>
                </a:lnTo>
                <a:lnTo>
                  <a:pt x="57" y="210"/>
                </a:lnTo>
                <a:lnTo>
                  <a:pt x="49" y="204"/>
                </a:lnTo>
                <a:lnTo>
                  <a:pt x="43" y="197"/>
                </a:lnTo>
                <a:lnTo>
                  <a:pt x="38" y="189"/>
                </a:lnTo>
                <a:lnTo>
                  <a:pt x="32" y="177"/>
                </a:lnTo>
                <a:lnTo>
                  <a:pt x="30" y="167"/>
                </a:lnTo>
                <a:lnTo>
                  <a:pt x="30" y="157"/>
                </a:lnTo>
                <a:lnTo>
                  <a:pt x="31" y="149"/>
                </a:lnTo>
                <a:lnTo>
                  <a:pt x="35" y="141"/>
                </a:lnTo>
                <a:lnTo>
                  <a:pt x="40" y="134"/>
                </a:lnTo>
                <a:lnTo>
                  <a:pt x="52" y="127"/>
                </a:lnTo>
                <a:lnTo>
                  <a:pt x="65" y="123"/>
                </a:lnTo>
                <a:lnTo>
                  <a:pt x="71" y="123"/>
                </a:lnTo>
                <a:lnTo>
                  <a:pt x="77" y="126"/>
                </a:lnTo>
                <a:lnTo>
                  <a:pt x="83" y="130"/>
                </a:lnTo>
                <a:lnTo>
                  <a:pt x="86" y="135"/>
                </a:lnTo>
                <a:lnTo>
                  <a:pt x="89" y="143"/>
                </a:lnTo>
                <a:lnTo>
                  <a:pt x="89" y="152"/>
                </a:lnTo>
                <a:lnTo>
                  <a:pt x="97" y="151"/>
                </a:lnTo>
                <a:lnTo>
                  <a:pt x="104" y="147"/>
                </a:lnTo>
                <a:lnTo>
                  <a:pt x="109" y="142"/>
                </a:lnTo>
                <a:lnTo>
                  <a:pt x="113" y="135"/>
                </a:lnTo>
                <a:lnTo>
                  <a:pt x="115" y="129"/>
                </a:lnTo>
                <a:lnTo>
                  <a:pt x="115" y="121"/>
                </a:lnTo>
                <a:lnTo>
                  <a:pt x="113" y="115"/>
                </a:lnTo>
                <a:lnTo>
                  <a:pt x="108" y="108"/>
                </a:lnTo>
                <a:lnTo>
                  <a:pt x="115" y="107"/>
                </a:lnTo>
                <a:lnTo>
                  <a:pt x="122" y="103"/>
                </a:lnTo>
                <a:lnTo>
                  <a:pt x="126" y="98"/>
                </a:lnTo>
                <a:lnTo>
                  <a:pt x="128" y="92"/>
                </a:lnTo>
                <a:lnTo>
                  <a:pt x="129" y="85"/>
                </a:lnTo>
                <a:lnTo>
                  <a:pt x="127" y="80"/>
                </a:lnTo>
                <a:lnTo>
                  <a:pt x="123" y="74"/>
                </a:lnTo>
                <a:lnTo>
                  <a:pt x="116" y="70"/>
                </a:lnTo>
                <a:lnTo>
                  <a:pt x="125" y="63"/>
                </a:lnTo>
                <a:lnTo>
                  <a:pt x="130" y="54"/>
                </a:lnTo>
                <a:lnTo>
                  <a:pt x="133" y="44"/>
                </a:lnTo>
                <a:lnTo>
                  <a:pt x="134" y="34"/>
                </a:lnTo>
                <a:lnTo>
                  <a:pt x="132" y="23"/>
                </a:lnTo>
                <a:lnTo>
                  <a:pt x="128" y="13"/>
                </a:lnTo>
                <a:lnTo>
                  <a:pt x="122" y="5"/>
                </a:lnTo>
                <a:lnTo>
                  <a:pt x="113" y="0"/>
                </a:lnTo>
                <a:lnTo>
                  <a:pt x="115" y="11"/>
                </a:lnTo>
                <a:lnTo>
                  <a:pt x="114" y="21"/>
                </a:lnTo>
                <a:lnTo>
                  <a:pt x="111" y="32"/>
                </a:lnTo>
                <a:lnTo>
                  <a:pt x="105" y="42"/>
                </a:lnTo>
                <a:lnTo>
                  <a:pt x="97" y="52"/>
                </a:lnTo>
                <a:lnTo>
                  <a:pt x="88" y="61"/>
                </a:lnTo>
                <a:lnTo>
                  <a:pt x="75" y="67"/>
                </a:lnTo>
                <a:lnTo>
                  <a:pt x="62" y="73"/>
                </a:lnTo>
                <a:lnTo>
                  <a:pt x="44" y="82"/>
                </a:lnTo>
                <a:lnTo>
                  <a:pt x="28" y="95"/>
                </a:lnTo>
                <a:lnTo>
                  <a:pt x="15" y="110"/>
                </a:lnTo>
                <a:lnTo>
                  <a:pt x="5" y="130"/>
                </a:lnTo>
                <a:lnTo>
                  <a:pt x="0" y="150"/>
                </a:lnTo>
                <a:lnTo>
                  <a:pt x="0" y="170"/>
                </a:lnTo>
                <a:lnTo>
                  <a:pt x="2" y="181"/>
                </a:lnTo>
                <a:lnTo>
                  <a:pt x="5" y="192"/>
                </a:lnTo>
                <a:lnTo>
                  <a:pt x="10" y="202"/>
                </a:lnTo>
                <a:lnTo>
                  <a:pt x="17" y="212"/>
                </a:lnTo>
                <a:lnTo>
                  <a:pt x="30" y="226"/>
                </a:lnTo>
                <a:lnTo>
                  <a:pt x="46" y="236"/>
                </a:lnTo>
                <a:lnTo>
                  <a:pt x="60" y="242"/>
                </a:lnTo>
                <a:lnTo>
                  <a:pt x="75" y="244"/>
                </a:lnTo>
                <a:lnTo>
                  <a:pt x="90" y="243"/>
                </a:lnTo>
                <a:lnTo>
                  <a:pt x="105" y="238"/>
                </a:lnTo>
                <a:lnTo>
                  <a:pt x="119" y="232"/>
                </a:lnTo>
                <a:lnTo>
                  <a:pt x="134" y="222"/>
                </a:lnTo>
                <a:lnTo>
                  <a:pt x="122" y="210"/>
                </a:lnTo>
                <a:lnTo>
                  <a:pt x="109" y="201"/>
                </a:lnTo>
                <a:lnTo>
                  <a:pt x="109" y="200"/>
                </a:lnTo>
                <a:lnTo>
                  <a:pt x="109" y="201"/>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29" name="Freeform 21">
            <a:extLst>
              <a:ext uri="{FF2B5EF4-FFF2-40B4-BE49-F238E27FC236}">
                <a16:creationId xmlns="" xmlns:a16="http://schemas.microsoft.com/office/drawing/2014/main" id="{00000000-0008-0000-0000-000015A80000}"/>
              </a:ext>
            </a:extLst>
          </xdr:cNvPr>
          <xdr:cNvSpPr>
            <a:spLocks/>
          </xdr:cNvSpPr>
        </xdr:nvSpPr>
        <xdr:spPr bwMode="auto">
          <a:xfrm>
            <a:off x="765" y="540"/>
            <a:ext cx="33" cy="13"/>
          </a:xfrm>
          <a:custGeom>
            <a:avLst/>
            <a:gdLst>
              <a:gd name="T0" fmla="*/ 195 w 229"/>
              <a:gd name="T1" fmla="*/ 104 h 143"/>
              <a:gd name="T2" fmla="*/ 201 w 229"/>
              <a:gd name="T3" fmla="*/ 81 h 143"/>
              <a:gd name="T4" fmla="*/ 196 w 229"/>
              <a:gd name="T5" fmla="*/ 62 h 143"/>
              <a:gd name="T6" fmla="*/ 185 w 229"/>
              <a:gd name="T7" fmla="*/ 47 h 143"/>
              <a:gd name="T8" fmla="*/ 166 w 229"/>
              <a:gd name="T9" fmla="*/ 36 h 143"/>
              <a:gd name="T10" fmla="*/ 148 w 229"/>
              <a:gd name="T11" fmla="*/ 33 h 143"/>
              <a:gd name="T12" fmla="*/ 133 w 229"/>
              <a:gd name="T13" fmla="*/ 38 h 143"/>
              <a:gd name="T14" fmla="*/ 118 w 229"/>
              <a:gd name="T15" fmla="*/ 56 h 143"/>
              <a:gd name="T16" fmla="*/ 116 w 229"/>
              <a:gd name="T17" fmla="*/ 77 h 143"/>
              <a:gd name="T18" fmla="*/ 121 w 229"/>
              <a:gd name="T19" fmla="*/ 89 h 143"/>
              <a:gd name="T20" fmla="*/ 134 w 229"/>
              <a:gd name="T21" fmla="*/ 95 h 143"/>
              <a:gd name="T22" fmla="*/ 141 w 229"/>
              <a:gd name="T23" fmla="*/ 104 h 143"/>
              <a:gd name="T24" fmla="*/ 133 w 229"/>
              <a:gd name="T25" fmla="*/ 118 h 143"/>
              <a:gd name="T26" fmla="*/ 120 w 229"/>
              <a:gd name="T27" fmla="*/ 125 h 143"/>
              <a:gd name="T28" fmla="*/ 108 w 229"/>
              <a:gd name="T29" fmla="*/ 121 h 143"/>
              <a:gd name="T30" fmla="*/ 100 w 229"/>
              <a:gd name="T31" fmla="*/ 124 h 143"/>
              <a:gd name="T32" fmla="*/ 92 w 229"/>
              <a:gd name="T33" fmla="*/ 135 h 143"/>
              <a:gd name="T34" fmla="*/ 80 w 229"/>
              <a:gd name="T35" fmla="*/ 138 h 143"/>
              <a:gd name="T36" fmla="*/ 69 w 229"/>
              <a:gd name="T37" fmla="*/ 132 h 143"/>
              <a:gd name="T38" fmla="*/ 59 w 229"/>
              <a:gd name="T39" fmla="*/ 133 h 143"/>
              <a:gd name="T40" fmla="*/ 40 w 229"/>
              <a:gd name="T41" fmla="*/ 142 h 143"/>
              <a:gd name="T42" fmla="*/ 21 w 229"/>
              <a:gd name="T43" fmla="*/ 142 h 143"/>
              <a:gd name="T44" fmla="*/ 4 w 229"/>
              <a:gd name="T45" fmla="*/ 131 h 143"/>
              <a:gd name="T46" fmla="*/ 11 w 229"/>
              <a:gd name="T47" fmla="*/ 125 h 143"/>
              <a:gd name="T48" fmla="*/ 30 w 229"/>
              <a:gd name="T49" fmla="*/ 120 h 143"/>
              <a:gd name="T50" fmla="*/ 49 w 229"/>
              <a:gd name="T51" fmla="*/ 105 h 143"/>
              <a:gd name="T52" fmla="*/ 63 w 229"/>
              <a:gd name="T53" fmla="*/ 82 h 143"/>
              <a:gd name="T54" fmla="*/ 76 w 229"/>
              <a:gd name="T55" fmla="*/ 48 h 143"/>
              <a:gd name="T56" fmla="*/ 104 w 229"/>
              <a:gd name="T57" fmla="*/ 16 h 143"/>
              <a:gd name="T58" fmla="*/ 141 w 229"/>
              <a:gd name="T59" fmla="*/ 0 h 143"/>
              <a:gd name="T60" fmla="*/ 170 w 229"/>
              <a:gd name="T61" fmla="*/ 2 h 143"/>
              <a:gd name="T62" fmla="*/ 189 w 229"/>
              <a:gd name="T63" fmla="*/ 11 h 143"/>
              <a:gd name="T64" fmla="*/ 211 w 229"/>
              <a:gd name="T65" fmla="*/ 33 h 143"/>
              <a:gd name="T66" fmla="*/ 227 w 229"/>
              <a:gd name="T67" fmla="*/ 64 h 143"/>
              <a:gd name="T68" fmla="*/ 228 w 229"/>
              <a:gd name="T69" fmla="*/ 96 h 143"/>
              <a:gd name="T70" fmla="*/ 218 w 229"/>
              <a:gd name="T71" fmla="*/ 128 h 143"/>
              <a:gd name="T72" fmla="*/ 196 w 229"/>
              <a:gd name="T73" fmla="*/ 130 h 143"/>
              <a:gd name="T74" fmla="*/ 187 w 229"/>
              <a:gd name="T75" fmla="*/ 117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3">
                <a:moveTo>
                  <a:pt x="188" y="117"/>
                </a:moveTo>
                <a:lnTo>
                  <a:pt x="195" y="104"/>
                </a:lnTo>
                <a:lnTo>
                  <a:pt x="199" y="92"/>
                </a:lnTo>
                <a:lnTo>
                  <a:pt x="201" y="81"/>
                </a:lnTo>
                <a:lnTo>
                  <a:pt x="200" y="71"/>
                </a:lnTo>
                <a:lnTo>
                  <a:pt x="196" y="62"/>
                </a:lnTo>
                <a:lnTo>
                  <a:pt x="191" y="54"/>
                </a:lnTo>
                <a:lnTo>
                  <a:pt x="185" y="47"/>
                </a:lnTo>
                <a:lnTo>
                  <a:pt x="178" y="41"/>
                </a:lnTo>
                <a:lnTo>
                  <a:pt x="166" y="36"/>
                </a:lnTo>
                <a:lnTo>
                  <a:pt x="157" y="33"/>
                </a:lnTo>
                <a:lnTo>
                  <a:pt x="148" y="33"/>
                </a:lnTo>
                <a:lnTo>
                  <a:pt x="140" y="35"/>
                </a:lnTo>
                <a:lnTo>
                  <a:pt x="133" y="38"/>
                </a:lnTo>
                <a:lnTo>
                  <a:pt x="126" y="43"/>
                </a:lnTo>
                <a:lnTo>
                  <a:pt x="118" y="56"/>
                </a:lnTo>
                <a:lnTo>
                  <a:pt x="115" y="70"/>
                </a:lnTo>
                <a:lnTo>
                  <a:pt x="116" y="77"/>
                </a:lnTo>
                <a:lnTo>
                  <a:pt x="118" y="83"/>
                </a:lnTo>
                <a:lnTo>
                  <a:pt x="121" y="89"/>
                </a:lnTo>
                <a:lnTo>
                  <a:pt x="126" y="92"/>
                </a:lnTo>
                <a:lnTo>
                  <a:pt x="134" y="95"/>
                </a:lnTo>
                <a:lnTo>
                  <a:pt x="142" y="95"/>
                </a:lnTo>
                <a:lnTo>
                  <a:pt x="141" y="104"/>
                </a:lnTo>
                <a:lnTo>
                  <a:pt x="138" y="112"/>
                </a:lnTo>
                <a:lnTo>
                  <a:pt x="133" y="118"/>
                </a:lnTo>
                <a:lnTo>
                  <a:pt x="127" y="123"/>
                </a:lnTo>
                <a:lnTo>
                  <a:pt x="120" y="125"/>
                </a:lnTo>
                <a:lnTo>
                  <a:pt x="114" y="124"/>
                </a:lnTo>
                <a:lnTo>
                  <a:pt x="108" y="121"/>
                </a:lnTo>
                <a:lnTo>
                  <a:pt x="102" y="116"/>
                </a:lnTo>
                <a:lnTo>
                  <a:pt x="100" y="124"/>
                </a:lnTo>
                <a:lnTo>
                  <a:pt x="97" y="130"/>
                </a:lnTo>
                <a:lnTo>
                  <a:pt x="92" y="135"/>
                </a:lnTo>
                <a:lnTo>
                  <a:pt x="86" y="138"/>
                </a:lnTo>
                <a:lnTo>
                  <a:pt x="80" y="138"/>
                </a:lnTo>
                <a:lnTo>
                  <a:pt x="74" y="136"/>
                </a:lnTo>
                <a:lnTo>
                  <a:pt x="69" y="132"/>
                </a:lnTo>
                <a:lnTo>
                  <a:pt x="65" y="126"/>
                </a:lnTo>
                <a:lnTo>
                  <a:pt x="59" y="133"/>
                </a:lnTo>
                <a:lnTo>
                  <a:pt x="51" y="140"/>
                </a:lnTo>
                <a:lnTo>
                  <a:pt x="40" y="142"/>
                </a:lnTo>
                <a:lnTo>
                  <a:pt x="30" y="143"/>
                </a:lnTo>
                <a:lnTo>
                  <a:pt x="21" y="142"/>
                </a:lnTo>
                <a:lnTo>
                  <a:pt x="12" y="138"/>
                </a:lnTo>
                <a:lnTo>
                  <a:pt x="4" y="131"/>
                </a:lnTo>
                <a:lnTo>
                  <a:pt x="0" y="123"/>
                </a:lnTo>
                <a:lnTo>
                  <a:pt x="11" y="125"/>
                </a:lnTo>
                <a:lnTo>
                  <a:pt x="21" y="124"/>
                </a:lnTo>
                <a:lnTo>
                  <a:pt x="30" y="120"/>
                </a:lnTo>
                <a:lnTo>
                  <a:pt x="40" y="114"/>
                </a:lnTo>
                <a:lnTo>
                  <a:pt x="49" y="105"/>
                </a:lnTo>
                <a:lnTo>
                  <a:pt x="57" y="94"/>
                </a:lnTo>
                <a:lnTo>
                  <a:pt x="63" y="82"/>
                </a:lnTo>
                <a:lnTo>
                  <a:pt x="68" y="68"/>
                </a:lnTo>
                <a:lnTo>
                  <a:pt x="76" y="48"/>
                </a:lnTo>
                <a:lnTo>
                  <a:pt x="88" y="31"/>
                </a:lnTo>
                <a:lnTo>
                  <a:pt x="104" y="16"/>
                </a:lnTo>
                <a:lnTo>
                  <a:pt x="121" y="5"/>
                </a:lnTo>
                <a:lnTo>
                  <a:pt x="141" y="0"/>
                </a:lnTo>
                <a:lnTo>
                  <a:pt x="160" y="0"/>
                </a:lnTo>
                <a:lnTo>
                  <a:pt x="170" y="2"/>
                </a:lnTo>
                <a:lnTo>
                  <a:pt x="180" y="5"/>
                </a:lnTo>
                <a:lnTo>
                  <a:pt x="189" y="11"/>
                </a:lnTo>
                <a:lnTo>
                  <a:pt x="198" y="18"/>
                </a:lnTo>
                <a:lnTo>
                  <a:pt x="211" y="33"/>
                </a:lnTo>
                <a:lnTo>
                  <a:pt x="221" y="49"/>
                </a:lnTo>
                <a:lnTo>
                  <a:pt x="227" y="64"/>
                </a:lnTo>
                <a:lnTo>
                  <a:pt x="229" y="81"/>
                </a:lnTo>
                <a:lnTo>
                  <a:pt x="228" y="96"/>
                </a:lnTo>
                <a:lnTo>
                  <a:pt x="224" y="113"/>
                </a:lnTo>
                <a:lnTo>
                  <a:pt x="218" y="128"/>
                </a:lnTo>
                <a:lnTo>
                  <a:pt x="208" y="143"/>
                </a:lnTo>
                <a:lnTo>
                  <a:pt x="196" y="130"/>
                </a:lnTo>
                <a:lnTo>
                  <a:pt x="188" y="117"/>
                </a:lnTo>
                <a:lnTo>
                  <a:pt x="187" y="117"/>
                </a:lnTo>
                <a:lnTo>
                  <a:pt x="188" y="117"/>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30" name="Freeform 22">
            <a:extLst>
              <a:ext uri="{FF2B5EF4-FFF2-40B4-BE49-F238E27FC236}">
                <a16:creationId xmlns="" xmlns:a16="http://schemas.microsoft.com/office/drawing/2014/main" id="{00000000-0008-0000-0000-000016A80000}"/>
              </a:ext>
            </a:extLst>
          </xdr:cNvPr>
          <xdr:cNvSpPr>
            <a:spLocks/>
          </xdr:cNvSpPr>
        </xdr:nvSpPr>
        <xdr:spPr bwMode="auto">
          <a:xfrm>
            <a:off x="284" y="515"/>
            <a:ext cx="19" cy="22"/>
          </a:xfrm>
          <a:custGeom>
            <a:avLst/>
            <a:gdLst>
              <a:gd name="T0" fmla="*/ 36 w 133"/>
              <a:gd name="T1" fmla="*/ 209 h 244"/>
              <a:gd name="T2" fmla="*/ 59 w 133"/>
              <a:gd name="T3" fmla="*/ 215 h 244"/>
              <a:gd name="T4" fmla="*/ 77 w 133"/>
              <a:gd name="T5" fmla="*/ 210 h 244"/>
              <a:gd name="T6" fmla="*/ 91 w 133"/>
              <a:gd name="T7" fmla="*/ 197 h 244"/>
              <a:gd name="T8" fmla="*/ 102 w 133"/>
              <a:gd name="T9" fmla="*/ 177 h 244"/>
              <a:gd name="T10" fmla="*/ 104 w 133"/>
              <a:gd name="T11" fmla="*/ 157 h 244"/>
              <a:gd name="T12" fmla="*/ 99 w 133"/>
              <a:gd name="T13" fmla="*/ 141 h 244"/>
              <a:gd name="T14" fmla="*/ 81 w 133"/>
              <a:gd name="T15" fmla="*/ 127 h 244"/>
              <a:gd name="T16" fmla="*/ 62 w 133"/>
              <a:gd name="T17" fmla="*/ 123 h 244"/>
              <a:gd name="T18" fmla="*/ 50 w 133"/>
              <a:gd name="T19" fmla="*/ 130 h 244"/>
              <a:gd name="T20" fmla="*/ 44 w 133"/>
              <a:gd name="T21" fmla="*/ 143 h 244"/>
              <a:gd name="T22" fmla="*/ 36 w 133"/>
              <a:gd name="T23" fmla="*/ 151 h 244"/>
              <a:gd name="T24" fmla="*/ 24 w 133"/>
              <a:gd name="T25" fmla="*/ 142 h 244"/>
              <a:gd name="T26" fmla="*/ 18 w 133"/>
              <a:gd name="T27" fmla="*/ 129 h 244"/>
              <a:gd name="T28" fmla="*/ 20 w 133"/>
              <a:gd name="T29" fmla="*/ 115 h 244"/>
              <a:gd name="T30" fmla="*/ 18 w 133"/>
              <a:gd name="T31" fmla="*/ 107 h 244"/>
              <a:gd name="T32" fmla="*/ 7 w 133"/>
              <a:gd name="T33" fmla="*/ 98 h 244"/>
              <a:gd name="T34" fmla="*/ 5 w 133"/>
              <a:gd name="T35" fmla="*/ 85 h 244"/>
              <a:gd name="T36" fmla="*/ 10 w 133"/>
              <a:gd name="T37" fmla="*/ 74 h 244"/>
              <a:gd name="T38" fmla="*/ 9 w 133"/>
              <a:gd name="T39" fmla="*/ 63 h 244"/>
              <a:gd name="T40" fmla="*/ 0 w 133"/>
              <a:gd name="T41" fmla="*/ 44 h 244"/>
              <a:gd name="T42" fmla="*/ 1 w 133"/>
              <a:gd name="T43" fmla="*/ 23 h 244"/>
              <a:gd name="T44" fmla="*/ 11 w 133"/>
              <a:gd name="T45" fmla="*/ 5 h 244"/>
              <a:gd name="T46" fmla="*/ 18 w 133"/>
              <a:gd name="T47" fmla="*/ 11 h 244"/>
              <a:gd name="T48" fmla="*/ 22 w 133"/>
              <a:gd name="T49" fmla="*/ 32 h 244"/>
              <a:gd name="T50" fmla="*/ 36 w 133"/>
              <a:gd name="T51" fmla="*/ 52 h 244"/>
              <a:gd name="T52" fmla="*/ 58 w 133"/>
              <a:gd name="T53" fmla="*/ 67 h 244"/>
              <a:gd name="T54" fmla="*/ 89 w 133"/>
              <a:gd name="T55" fmla="*/ 82 h 244"/>
              <a:gd name="T56" fmla="*/ 118 w 133"/>
              <a:gd name="T57" fmla="*/ 110 h 244"/>
              <a:gd name="T58" fmla="*/ 133 w 133"/>
              <a:gd name="T59" fmla="*/ 150 h 244"/>
              <a:gd name="T60" fmla="*/ 131 w 133"/>
              <a:gd name="T61" fmla="*/ 181 h 244"/>
              <a:gd name="T62" fmla="*/ 123 w 133"/>
              <a:gd name="T63" fmla="*/ 202 h 244"/>
              <a:gd name="T64" fmla="*/ 103 w 133"/>
              <a:gd name="T65" fmla="*/ 226 h 244"/>
              <a:gd name="T66" fmla="*/ 74 w 133"/>
              <a:gd name="T67" fmla="*/ 242 h 244"/>
              <a:gd name="T68" fmla="*/ 43 w 133"/>
              <a:gd name="T69" fmla="*/ 243 h 244"/>
              <a:gd name="T70" fmla="*/ 15 w 133"/>
              <a:gd name="T71" fmla="*/ 232 h 244"/>
              <a:gd name="T72" fmla="*/ 13 w 133"/>
              <a:gd name="T73" fmla="*/ 210 h 244"/>
              <a:gd name="T74" fmla="*/ 24 w 133"/>
              <a:gd name="T75" fmla="*/ 200 h 2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3" h="244">
                <a:moveTo>
                  <a:pt x="24" y="201"/>
                </a:moveTo>
                <a:lnTo>
                  <a:pt x="36" y="209"/>
                </a:lnTo>
                <a:lnTo>
                  <a:pt x="48" y="213"/>
                </a:lnTo>
                <a:lnTo>
                  <a:pt x="59" y="215"/>
                </a:lnTo>
                <a:lnTo>
                  <a:pt x="69" y="213"/>
                </a:lnTo>
                <a:lnTo>
                  <a:pt x="77" y="210"/>
                </a:lnTo>
                <a:lnTo>
                  <a:pt x="85" y="204"/>
                </a:lnTo>
                <a:lnTo>
                  <a:pt x="91" y="197"/>
                </a:lnTo>
                <a:lnTo>
                  <a:pt x="97" y="189"/>
                </a:lnTo>
                <a:lnTo>
                  <a:pt x="102" y="177"/>
                </a:lnTo>
                <a:lnTo>
                  <a:pt x="104" y="167"/>
                </a:lnTo>
                <a:lnTo>
                  <a:pt x="104" y="157"/>
                </a:lnTo>
                <a:lnTo>
                  <a:pt x="102" y="149"/>
                </a:lnTo>
                <a:lnTo>
                  <a:pt x="99" y="141"/>
                </a:lnTo>
                <a:lnTo>
                  <a:pt x="93" y="134"/>
                </a:lnTo>
                <a:lnTo>
                  <a:pt x="81" y="127"/>
                </a:lnTo>
                <a:lnTo>
                  <a:pt x="68" y="123"/>
                </a:lnTo>
                <a:lnTo>
                  <a:pt x="62" y="123"/>
                </a:lnTo>
                <a:lnTo>
                  <a:pt x="56" y="126"/>
                </a:lnTo>
                <a:lnTo>
                  <a:pt x="50" y="130"/>
                </a:lnTo>
                <a:lnTo>
                  <a:pt x="47" y="135"/>
                </a:lnTo>
                <a:lnTo>
                  <a:pt x="44" y="143"/>
                </a:lnTo>
                <a:lnTo>
                  <a:pt x="44" y="152"/>
                </a:lnTo>
                <a:lnTo>
                  <a:pt x="36" y="151"/>
                </a:lnTo>
                <a:lnTo>
                  <a:pt x="30" y="147"/>
                </a:lnTo>
                <a:lnTo>
                  <a:pt x="24" y="142"/>
                </a:lnTo>
                <a:lnTo>
                  <a:pt x="20" y="135"/>
                </a:lnTo>
                <a:lnTo>
                  <a:pt x="18" y="129"/>
                </a:lnTo>
                <a:lnTo>
                  <a:pt x="18" y="121"/>
                </a:lnTo>
                <a:lnTo>
                  <a:pt x="20" y="115"/>
                </a:lnTo>
                <a:lnTo>
                  <a:pt x="25" y="108"/>
                </a:lnTo>
                <a:lnTo>
                  <a:pt x="18" y="107"/>
                </a:lnTo>
                <a:lnTo>
                  <a:pt x="11" y="103"/>
                </a:lnTo>
                <a:lnTo>
                  <a:pt x="7" y="98"/>
                </a:lnTo>
                <a:lnTo>
                  <a:pt x="5" y="92"/>
                </a:lnTo>
                <a:lnTo>
                  <a:pt x="5" y="85"/>
                </a:lnTo>
                <a:lnTo>
                  <a:pt x="6" y="80"/>
                </a:lnTo>
                <a:lnTo>
                  <a:pt x="10" y="74"/>
                </a:lnTo>
                <a:lnTo>
                  <a:pt x="17" y="70"/>
                </a:lnTo>
                <a:lnTo>
                  <a:pt x="9" y="63"/>
                </a:lnTo>
                <a:lnTo>
                  <a:pt x="3" y="54"/>
                </a:lnTo>
                <a:lnTo>
                  <a:pt x="0" y="44"/>
                </a:lnTo>
                <a:lnTo>
                  <a:pt x="0" y="34"/>
                </a:lnTo>
                <a:lnTo>
                  <a:pt x="1" y="23"/>
                </a:lnTo>
                <a:lnTo>
                  <a:pt x="5" y="13"/>
                </a:lnTo>
                <a:lnTo>
                  <a:pt x="11" y="5"/>
                </a:lnTo>
                <a:lnTo>
                  <a:pt x="20" y="0"/>
                </a:lnTo>
                <a:lnTo>
                  <a:pt x="18" y="11"/>
                </a:lnTo>
                <a:lnTo>
                  <a:pt x="19" y="21"/>
                </a:lnTo>
                <a:lnTo>
                  <a:pt x="22" y="32"/>
                </a:lnTo>
                <a:lnTo>
                  <a:pt x="28" y="42"/>
                </a:lnTo>
                <a:lnTo>
                  <a:pt x="36" y="52"/>
                </a:lnTo>
                <a:lnTo>
                  <a:pt x="45" y="61"/>
                </a:lnTo>
                <a:lnTo>
                  <a:pt x="58" y="67"/>
                </a:lnTo>
                <a:lnTo>
                  <a:pt x="71" y="73"/>
                </a:lnTo>
                <a:lnTo>
                  <a:pt x="89" y="82"/>
                </a:lnTo>
                <a:lnTo>
                  <a:pt x="105" y="95"/>
                </a:lnTo>
                <a:lnTo>
                  <a:pt x="118" y="110"/>
                </a:lnTo>
                <a:lnTo>
                  <a:pt x="128" y="130"/>
                </a:lnTo>
                <a:lnTo>
                  <a:pt x="133" y="150"/>
                </a:lnTo>
                <a:lnTo>
                  <a:pt x="133" y="170"/>
                </a:lnTo>
                <a:lnTo>
                  <a:pt x="131" y="181"/>
                </a:lnTo>
                <a:lnTo>
                  <a:pt x="128" y="192"/>
                </a:lnTo>
                <a:lnTo>
                  <a:pt x="123" y="202"/>
                </a:lnTo>
                <a:lnTo>
                  <a:pt x="116" y="212"/>
                </a:lnTo>
                <a:lnTo>
                  <a:pt x="103" y="226"/>
                </a:lnTo>
                <a:lnTo>
                  <a:pt x="88" y="236"/>
                </a:lnTo>
                <a:lnTo>
                  <a:pt x="74" y="242"/>
                </a:lnTo>
                <a:lnTo>
                  <a:pt x="59" y="244"/>
                </a:lnTo>
                <a:lnTo>
                  <a:pt x="43" y="243"/>
                </a:lnTo>
                <a:lnTo>
                  <a:pt x="29" y="238"/>
                </a:lnTo>
                <a:lnTo>
                  <a:pt x="15" y="232"/>
                </a:lnTo>
                <a:lnTo>
                  <a:pt x="0" y="222"/>
                </a:lnTo>
                <a:lnTo>
                  <a:pt x="13" y="210"/>
                </a:lnTo>
                <a:lnTo>
                  <a:pt x="24" y="201"/>
                </a:lnTo>
                <a:lnTo>
                  <a:pt x="24" y="200"/>
                </a:lnTo>
                <a:lnTo>
                  <a:pt x="24" y="201"/>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031" name="Freeform 23">
            <a:extLst>
              <a:ext uri="{FF2B5EF4-FFF2-40B4-BE49-F238E27FC236}">
                <a16:creationId xmlns="" xmlns:a16="http://schemas.microsoft.com/office/drawing/2014/main" id="{00000000-0008-0000-0000-000017A80000}"/>
              </a:ext>
            </a:extLst>
          </xdr:cNvPr>
          <xdr:cNvSpPr>
            <a:spLocks/>
          </xdr:cNvSpPr>
        </xdr:nvSpPr>
        <xdr:spPr bwMode="auto">
          <a:xfrm>
            <a:off x="308" y="540"/>
            <a:ext cx="33" cy="13"/>
          </a:xfrm>
          <a:custGeom>
            <a:avLst/>
            <a:gdLst>
              <a:gd name="T0" fmla="*/ 33 w 229"/>
              <a:gd name="T1" fmla="*/ 104 h 143"/>
              <a:gd name="T2" fmla="*/ 28 w 229"/>
              <a:gd name="T3" fmla="*/ 81 h 143"/>
              <a:gd name="T4" fmla="*/ 32 w 229"/>
              <a:gd name="T5" fmla="*/ 62 h 143"/>
              <a:gd name="T6" fmla="*/ 44 w 229"/>
              <a:gd name="T7" fmla="*/ 47 h 143"/>
              <a:gd name="T8" fmla="*/ 63 w 229"/>
              <a:gd name="T9" fmla="*/ 36 h 143"/>
              <a:gd name="T10" fmla="*/ 81 w 229"/>
              <a:gd name="T11" fmla="*/ 33 h 143"/>
              <a:gd name="T12" fmla="*/ 96 w 229"/>
              <a:gd name="T13" fmla="*/ 38 h 143"/>
              <a:gd name="T14" fmla="*/ 110 w 229"/>
              <a:gd name="T15" fmla="*/ 56 h 143"/>
              <a:gd name="T16" fmla="*/ 112 w 229"/>
              <a:gd name="T17" fmla="*/ 77 h 143"/>
              <a:gd name="T18" fmla="*/ 107 w 229"/>
              <a:gd name="T19" fmla="*/ 89 h 143"/>
              <a:gd name="T20" fmla="*/ 94 w 229"/>
              <a:gd name="T21" fmla="*/ 95 h 143"/>
              <a:gd name="T22" fmla="*/ 87 w 229"/>
              <a:gd name="T23" fmla="*/ 104 h 143"/>
              <a:gd name="T24" fmla="*/ 95 w 229"/>
              <a:gd name="T25" fmla="*/ 118 h 143"/>
              <a:gd name="T26" fmla="*/ 108 w 229"/>
              <a:gd name="T27" fmla="*/ 125 h 143"/>
              <a:gd name="T28" fmla="*/ 120 w 229"/>
              <a:gd name="T29" fmla="*/ 121 h 143"/>
              <a:gd name="T30" fmla="*/ 128 w 229"/>
              <a:gd name="T31" fmla="*/ 124 h 143"/>
              <a:gd name="T32" fmla="*/ 136 w 229"/>
              <a:gd name="T33" fmla="*/ 135 h 143"/>
              <a:gd name="T34" fmla="*/ 149 w 229"/>
              <a:gd name="T35" fmla="*/ 138 h 143"/>
              <a:gd name="T36" fmla="*/ 160 w 229"/>
              <a:gd name="T37" fmla="*/ 132 h 143"/>
              <a:gd name="T38" fmla="*/ 170 w 229"/>
              <a:gd name="T39" fmla="*/ 133 h 143"/>
              <a:gd name="T40" fmla="*/ 188 w 229"/>
              <a:gd name="T41" fmla="*/ 142 h 143"/>
              <a:gd name="T42" fmla="*/ 208 w 229"/>
              <a:gd name="T43" fmla="*/ 142 h 143"/>
              <a:gd name="T44" fmla="*/ 224 w 229"/>
              <a:gd name="T45" fmla="*/ 131 h 143"/>
              <a:gd name="T46" fmla="*/ 218 w 229"/>
              <a:gd name="T47" fmla="*/ 125 h 143"/>
              <a:gd name="T48" fmla="*/ 199 w 229"/>
              <a:gd name="T49" fmla="*/ 120 h 143"/>
              <a:gd name="T50" fmla="*/ 180 w 229"/>
              <a:gd name="T51" fmla="*/ 105 h 143"/>
              <a:gd name="T52" fmla="*/ 165 w 229"/>
              <a:gd name="T53" fmla="*/ 82 h 143"/>
              <a:gd name="T54" fmla="*/ 152 w 229"/>
              <a:gd name="T55" fmla="*/ 48 h 143"/>
              <a:gd name="T56" fmla="*/ 124 w 229"/>
              <a:gd name="T57" fmla="*/ 16 h 143"/>
              <a:gd name="T58" fmla="*/ 87 w 229"/>
              <a:gd name="T59" fmla="*/ 0 h 143"/>
              <a:gd name="T60" fmla="*/ 59 w 229"/>
              <a:gd name="T61" fmla="*/ 2 h 143"/>
              <a:gd name="T62" fmla="*/ 39 w 229"/>
              <a:gd name="T63" fmla="*/ 11 h 143"/>
              <a:gd name="T64" fmla="*/ 17 w 229"/>
              <a:gd name="T65" fmla="*/ 33 h 143"/>
              <a:gd name="T66" fmla="*/ 2 w 229"/>
              <a:gd name="T67" fmla="*/ 64 h 143"/>
              <a:gd name="T68" fmla="*/ 1 w 229"/>
              <a:gd name="T69" fmla="*/ 96 h 143"/>
              <a:gd name="T70" fmla="*/ 11 w 229"/>
              <a:gd name="T71" fmla="*/ 128 h 143"/>
              <a:gd name="T72" fmla="*/ 33 w 229"/>
              <a:gd name="T73" fmla="*/ 130 h 143"/>
              <a:gd name="T74" fmla="*/ 40 w 229"/>
              <a:gd name="T75" fmla="*/ 117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29" h="143">
                <a:moveTo>
                  <a:pt x="41" y="117"/>
                </a:moveTo>
                <a:lnTo>
                  <a:pt x="33" y="104"/>
                </a:lnTo>
                <a:lnTo>
                  <a:pt x="29" y="92"/>
                </a:lnTo>
                <a:lnTo>
                  <a:pt x="28" y="81"/>
                </a:lnTo>
                <a:lnTo>
                  <a:pt x="29" y="71"/>
                </a:lnTo>
                <a:lnTo>
                  <a:pt x="32" y="62"/>
                </a:lnTo>
                <a:lnTo>
                  <a:pt x="37" y="54"/>
                </a:lnTo>
                <a:lnTo>
                  <a:pt x="44" y="47"/>
                </a:lnTo>
                <a:lnTo>
                  <a:pt x="52" y="41"/>
                </a:lnTo>
                <a:lnTo>
                  <a:pt x="63" y="36"/>
                </a:lnTo>
                <a:lnTo>
                  <a:pt x="73" y="33"/>
                </a:lnTo>
                <a:lnTo>
                  <a:pt x="81" y="33"/>
                </a:lnTo>
                <a:lnTo>
                  <a:pt x="89" y="35"/>
                </a:lnTo>
                <a:lnTo>
                  <a:pt x="96" y="38"/>
                </a:lnTo>
                <a:lnTo>
                  <a:pt x="102" y="43"/>
                </a:lnTo>
                <a:lnTo>
                  <a:pt x="110" y="56"/>
                </a:lnTo>
                <a:lnTo>
                  <a:pt x="113" y="70"/>
                </a:lnTo>
                <a:lnTo>
                  <a:pt x="112" y="77"/>
                </a:lnTo>
                <a:lnTo>
                  <a:pt x="110" y="83"/>
                </a:lnTo>
                <a:lnTo>
                  <a:pt x="107" y="89"/>
                </a:lnTo>
                <a:lnTo>
                  <a:pt x="102" y="92"/>
                </a:lnTo>
                <a:lnTo>
                  <a:pt x="94" y="95"/>
                </a:lnTo>
                <a:lnTo>
                  <a:pt x="86" y="95"/>
                </a:lnTo>
                <a:lnTo>
                  <a:pt x="87" y="104"/>
                </a:lnTo>
                <a:lnTo>
                  <a:pt x="90" y="112"/>
                </a:lnTo>
                <a:lnTo>
                  <a:pt x="95" y="118"/>
                </a:lnTo>
                <a:lnTo>
                  <a:pt x="101" y="123"/>
                </a:lnTo>
                <a:lnTo>
                  <a:pt x="108" y="125"/>
                </a:lnTo>
                <a:lnTo>
                  <a:pt x="114" y="124"/>
                </a:lnTo>
                <a:lnTo>
                  <a:pt x="120" y="121"/>
                </a:lnTo>
                <a:lnTo>
                  <a:pt x="126" y="116"/>
                </a:lnTo>
                <a:lnTo>
                  <a:pt x="128" y="124"/>
                </a:lnTo>
                <a:lnTo>
                  <a:pt x="131" y="130"/>
                </a:lnTo>
                <a:lnTo>
                  <a:pt x="136" y="135"/>
                </a:lnTo>
                <a:lnTo>
                  <a:pt x="143" y="138"/>
                </a:lnTo>
                <a:lnTo>
                  <a:pt x="149" y="138"/>
                </a:lnTo>
                <a:lnTo>
                  <a:pt x="155" y="136"/>
                </a:lnTo>
                <a:lnTo>
                  <a:pt x="160" y="132"/>
                </a:lnTo>
                <a:lnTo>
                  <a:pt x="164" y="126"/>
                </a:lnTo>
                <a:lnTo>
                  <a:pt x="170" y="133"/>
                </a:lnTo>
                <a:lnTo>
                  <a:pt x="178" y="140"/>
                </a:lnTo>
                <a:lnTo>
                  <a:pt x="188" y="142"/>
                </a:lnTo>
                <a:lnTo>
                  <a:pt x="198" y="143"/>
                </a:lnTo>
                <a:lnTo>
                  <a:pt x="208" y="142"/>
                </a:lnTo>
                <a:lnTo>
                  <a:pt x="216" y="138"/>
                </a:lnTo>
                <a:lnTo>
                  <a:pt x="224" y="131"/>
                </a:lnTo>
                <a:lnTo>
                  <a:pt x="229" y="123"/>
                </a:lnTo>
                <a:lnTo>
                  <a:pt x="218" y="125"/>
                </a:lnTo>
                <a:lnTo>
                  <a:pt x="208" y="124"/>
                </a:lnTo>
                <a:lnTo>
                  <a:pt x="199" y="120"/>
                </a:lnTo>
                <a:lnTo>
                  <a:pt x="189" y="114"/>
                </a:lnTo>
                <a:lnTo>
                  <a:pt x="180" y="105"/>
                </a:lnTo>
                <a:lnTo>
                  <a:pt x="172" y="94"/>
                </a:lnTo>
                <a:lnTo>
                  <a:pt x="165" y="82"/>
                </a:lnTo>
                <a:lnTo>
                  <a:pt x="160" y="68"/>
                </a:lnTo>
                <a:lnTo>
                  <a:pt x="152" y="48"/>
                </a:lnTo>
                <a:lnTo>
                  <a:pt x="140" y="31"/>
                </a:lnTo>
                <a:lnTo>
                  <a:pt x="124" y="16"/>
                </a:lnTo>
                <a:lnTo>
                  <a:pt x="107" y="5"/>
                </a:lnTo>
                <a:lnTo>
                  <a:pt x="87" y="0"/>
                </a:lnTo>
                <a:lnTo>
                  <a:pt x="68" y="0"/>
                </a:lnTo>
                <a:lnTo>
                  <a:pt x="59" y="2"/>
                </a:lnTo>
                <a:lnTo>
                  <a:pt x="48" y="5"/>
                </a:lnTo>
                <a:lnTo>
                  <a:pt x="39" y="11"/>
                </a:lnTo>
                <a:lnTo>
                  <a:pt x="30" y="18"/>
                </a:lnTo>
                <a:lnTo>
                  <a:pt x="17" y="33"/>
                </a:lnTo>
                <a:lnTo>
                  <a:pt x="7" y="49"/>
                </a:lnTo>
                <a:lnTo>
                  <a:pt x="2" y="64"/>
                </a:lnTo>
                <a:lnTo>
                  <a:pt x="0" y="81"/>
                </a:lnTo>
                <a:lnTo>
                  <a:pt x="1" y="96"/>
                </a:lnTo>
                <a:lnTo>
                  <a:pt x="5" y="113"/>
                </a:lnTo>
                <a:lnTo>
                  <a:pt x="11" y="128"/>
                </a:lnTo>
                <a:lnTo>
                  <a:pt x="21" y="143"/>
                </a:lnTo>
                <a:lnTo>
                  <a:pt x="33" y="130"/>
                </a:lnTo>
                <a:lnTo>
                  <a:pt x="41" y="117"/>
                </a:lnTo>
                <a:lnTo>
                  <a:pt x="40" y="117"/>
                </a:lnTo>
                <a:lnTo>
                  <a:pt x="41" y="117"/>
                </a:lnTo>
                <a:close/>
              </a:path>
            </a:pathLst>
          </a:custGeom>
          <a:solidFill>
            <a:srgbClr val="000065"/>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2381</xdr:colOff>
      <xdr:row>3</xdr:row>
      <xdr:rowOff>19050</xdr:rowOff>
    </xdr:to>
    <xdr:pic>
      <xdr:nvPicPr>
        <xdr:cNvPr id="134489" name="Picture 8" descr="logo">
          <a:extLst>
            <a:ext uri="{FF2B5EF4-FFF2-40B4-BE49-F238E27FC236}">
              <a16:creationId xmlns="" xmlns:a16="http://schemas.microsoft.com/office/drawing/2014/main" id="{00000000-0008-0000-1600-0000590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2510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2381</xdr:colOff>
      <xdr:row>2</xdr:row>
      <xdr:rowOff>228600</xdr:rowOff>
    </xdr:to>
    <xdr:pic>
      <xdr:nvPicPr>
        <xdr:cNvPr id="134490" name="Picture 8" descr="logo">
          <a:extLst>
            <a:ext uri="{FF2B5EF4-FFF2-40B4-BE49-F238E27FC236}">
              <a16:creationId xmlns="" xmlns:a16="http://schemas.microsoft.com/office/drawing/2014/main" id="{00000000-0008-0000-1600-00005A0D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2510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1847850</xdr:colOff>
      <xdr:row>0</xdr:row>
      <xdr:rowOff>0</xdr:rowOff>
    </xdr:from>
    <xdr:to>
      <xdr:col>15</xdr:col>
      <xdr:colOff>0</xdr:colOff>
      <xdr:row>2</xdr:row>
      <xdr:rowOff>200025</xdr:rowOff>
    </xdr:to>
    <xdr:pic>
      <xdr:nvPicPr>
        <xdr:cNvPr id="134491" name="Picture 8" descr="logo">
          <a:extLst>
            <a:ext uri="{FF2B5EF4-FFF2-40B4-BE49-F238E27FC236}">
              <a16:creationId xmlns="" xmlns:a16="http://schemas.microsoft.com/office/drawing/2014/main" id="{00000000-0008-0000-1600-00005B0D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7067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2381</xdr:colOff>
      <xdr:row>3</xdr:row>
      <xdr:rowOff>19050</xdr:rowOff>
    </xdr:to>
    <xdr:pic>
      <xdr:nvPicPr>
        <xdr:cNvPr id="134492" name="Picture 8" descr="logo">
          <a:extLst>
            <a:ext uri="{FF2B5EF4-FFF2-40B4-BE49-F238E27FC236}">
              <a16:creationId xmlns="" xmlns:a16="http://schemas.microsoft.com/office/drawing/2014/main" id="{00000000-0008-0000-1600-00005C0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2510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2381</xdr:colOff>
      <xdr:row>2</xdr:row>
      <xdr:rowOff>228600</xdr:rowOff>
    </xdr:to>
    <xdr:pic>
      <xdr:nvPicPr>
        <xdr:cNvPr id="134493" name="Picture 8" descr="logo">
          <a:extLst>
            <a:ext uri="{FF2B5EF4-FFF2-40B4-BE49-F238E27FC236}">
              <a16:creationId xmlns="" xmlns:a16="http://schemas.microsoft.com/office/drawing/2014/main" id="{00000000-0008-0000-1600-00005D0D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2510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200025</xdr:rowOff>
    </xdr:to>
    <xdr:pic>
      <xdr:nvPicPr>
        <xdr:cNvPr id="134494" name="Picture 8" descr="logo">
          <a:extLst>
            <a:ext uri="{FF2B5EF4-FFF2-40B4-BE49-F238E27FC236}">
              <a16:creationId xmlns="" xmlns:a16="http://schemas.microsoft.com/office/drawing/2014/main" id="{00000000-0008-0000-1600-00005E0D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5880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3105151</xdr:colOff>
      <xdr:row>0</xdr:row>
      <xdr:rowOff>15875</xdr:rowOff>
    </xdr:from>
    <xdr:to>
      <xdr:col>12</xdr:col>
      <xdr:colOff>431801</xdr:colOff>
      <xdr:row>3</xdr:row>
      <xdr:rowOff>73025</xdr:rowOff>
    </xdr:to>
    <xdr:pic>
      <xdr:nvPicPr>
        <xdr:cNvPr id="134495" name="Picture 8">
          <a:extLst>
            <a:ext uri="{FF2B5EF4-FFF2-40B4-BE49-F238E27FC236}">
              <a16:creationId xmlns="" xmlns:a16="http://schemas.microsoft.com/office/drawing/2014/main" id="{00000000-0008-0000-1600-00005F0D02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687426" y="15875"/>
          <a:ext cx="736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2889885</xdr:colOff>
      <xdr:row>0</xdr:row>
      <xdr:rowOff>19050</xdr:rowOff>
    </xdr:from>
    <xdr:to>
      <xdr:col>12</xdr:col>
      <xdr:colOff>22860</xdr:colOff>
      <xdr:row>3</xdr:row>
      <xdr:rowOff>38100</xdr:rowOff>
    </xdr:to>
    <xdr:pic>
      <xdr:nvPicPr>
        <xdr:cNvPr id="146448" name="Picture 8">
          <a:extLst>
            <a:ext uri="{FF2B5EF4-FFF2-40B4-BE49-F238E27FC236}">
              <a16:creationId xmlns="" xmlns:a16="http://schemas.microsoft.com/office/drawing/2014/main" id="{00000000-0008-0000-1700-0000103C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06225" y="19050"/>
          <a:ext cx="706755" cy="71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1276350</xdr:colOff>
      <xdr:row>1</xdr:row>
      <xdr:rowOff>0</xdr:rowOff>
    </xdr:from>
    <xdr:to>
      <xdr:col>4</xdr:col>
      <xdr:colOff>9525</xdr:colOff>
      <xdr:row>1</xdr:row>
      <xdr:rowOff>180975</xdr:rowOff>
    </xdr:to>
    <xdr:pic>
      <xdr:nvPicPr>
        <xdr:cNvPr id="94185" name="Picture 8" descr="logo">
          <a:extLst>
            <a:ext uri="{FF2B5EF4-FFF2-40B4-BE49-F238E27FC236}">
              <a16:creationId xmlns="" xmlns:a16="http://schemas.microsoft.com/office/drawing/2014/main" id="{00000000-0008-0000-1800-0000E96F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6200"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1</xdr:row>
      <xdr:rowOff>47625</xdr:rowOff>
    </xdr:from>
    <xdr:to>
      <xdr:col>1</xdr:col>
      <xdr:colOff>6985</xdr:colOff>
      <xdr:row>1</xdr:row>
      <xdr:rowOff>2867025</xdr:rowOff>
    </xdr:to>
    <xdr:pic>
      <xdr:nvPicPr>
        <xdr:cNvPr id="94186" name="Picture 1">
          <a:extLst>
            <a:ext uri="{FF2B5EF4-FFF2-40B4-BE49-F238E27FC236}">
              <a16:creationId xmlns="" xmlns:a16="http://schemas.microsoft.com/office/drawing/2014/main" id="{00000000-0008-0000-1800-0000EA6F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3095625"/>
          <a:ext cx="520446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2333625</xdr:colOff>
      <xdr:row>0</xdr:row>
      <xdr:rowOff>161925</xdr:rowOff>
    </xdr:from>
    <xdr:to>
      <xdr:col>11</xdr:col>
      <xdr:colOff>2999317</xdr:colOff>
      <xdr:row>3</xdr:row>
      <xdr:rowOff>180975</xdr:rowOff>
    </xdr:to>
    <xdr:pic>
      <xdr:nvPicPr>
        <xdr:cNvPr id="16903" name="Picture 2">
          <a:extLst>
            <a:ext uri="{FF2B5EF4-FFF2-40B4-BE49-F238E27FC236}">
              <a16:creationId xmlns="" xmlns:a16="http://schemas.microsoft.com/office/drawing/2014/main" id="{00000000-0008-0000-1900-000007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82375" y="1619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2352675</xdr:colOff>
      <xdr:row>0</xdr:row>
      <xdr:rowOff>57150</xdr:rowOff>
    </xdr:from>
    <xdr:to>
      <xdr:col>8</xdr:col>
      <xdr:colOff>3076575</xdr:colOff>
      <xdr:row>3</xdr:row>
      <xdr:rowOff>76200</xdr:rowOff>
    </xdr:to>
    <xdr:pic>
      <xdr:nvPicPr>
        <xdr:cNvPr id="17928" name="Picture 2">
          <a:extLst>
            <a:ext uri="{FF2B5EF4-FFF2-40B4-BE49-F238E27FC236}">
              <a16:creationId xmlns="" xmlns:a16="http://schemas.microsoft.com/office/drawing/2014/main" id="{00000000-0008-0000-1A00-0000084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9800" y="5715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0</xdr:row>
      <xdr:rowOff>28575</xdr:rowOff>
    </xdr:from>
    <xdr:to>
      <xdr:col>4</xdr:col>
      <xdr:colOff>0</xdr:colOff>
      <xdr:row>1</xdr:row>
      <xdr:rowOff>66675</xdr:rowOff>
    </xdr:to>
    <xdr:pic>
      <xdr:nvPicPr>
        <xdr:cNvPr id="102097" name="Picture 8" descr="logo">
          <a:extLst>
            <a:ext uri="{FF2B5EF4-FFF2-40B4-BE49-F238E27FC236}">
              <a16:creationId xmlns="" xmlns:a16="http://schemas.microsoft.com/office/drawing/2014/main" id="{00000000-0008-0000-1B00-0000D18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28575</xdr:rowOff>
    </xdr:from>
    <xdr:to>
      <xdr:col>4</xdr:col>
      <xdr:colOff>0</xdr:colOff>
      <xdr:row>1</xdr:row>
      <xdr:rowOff>66675</xdr:rowOff>
    </xdr:to>
    <xdr:pic>
      <xdr:nvPicPr>
        <xdr:cNvPr id="102098" name="Picture 8" descr="logo">
          <a:extLst>
            <a:ext uri="{FF2B5EF4-FFF2-40B4-BE49-F238E27FC236}">
              <a16:creationId xmlns="" xmlns:a16="http://schemas.microsoft.com/office/drawing/2014/main" id="{00000000-0008-0000-1B00-0000D28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6275"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1524000</xdr:colOff>
      <xdr:row>0</xdr:row>
      <xdr:rowOff>57150</xdr:rowOff>
    </xdr:from>
    <xdr:to>
      <xdr:col>5</xdr:col>
      <xdr:colOff>2247900</xdr:colOff>
      <xdr:row>1</xdr:row>
      <xdr:rowOff>209550</xdr:rowOff>
    </xdr:to>
    <xdr:pic>
      <xdr:nvPicPr>
        <xdr:cNvPr id="102099" name="Picture 5">
          <a:extLst>
            <a:ext uri="{FF2B5EF4-FFF2-40B4-BE49-F238E27FC236}">
              <a16:creationId xmlns="" xmlns:a16="http://schemas.microsoft.com/office/drawing/2014/main" id="{00000000-0008-0000-1B00-0000D38E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87025" y="5715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0</xdr:colOff>
      <xdr:row>2</xdr:row>
      <xdr:rowOff>171450</xdr:rowOff>
    </xdr:to>
    <xdr:pic>
      <xdr:nvPicPr>
        <xdr:cNvPr id="136425" name="Picture 8" descr="logo">
          <a:extLst>
            <a:ext uri="{FF2B5EF4-FFF2-40B4-BE49-F238E27FC236}">
              <a16:creationId xmlns="" xmlns:a16="http://schemas.microsoft.com/office/drawing/2014/main" id="{00000000-0008-0000-1C00-0000E9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28575"/>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142875</xdr:rowOff>
    </xdr:to>
    <xdr:pic>
      <xdr:nvPicPr>
        <xdr:cNvPr id="136426" name="Picture 8" descr="logo">
          <a:extLst>
            <a:ext uri="{FF2B5EF4-FFF2-40B4-BE49-F238E27FC236}">
              <a16:creationId xmlns="" xmlns:a16="http://schemas.microsoft.com/office/drawing/2014/main" id="{00000000-0008-0000-1C00-0000EA14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53750" y="0"/>
          <a:ext cx="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0</xdr:colOff>
      <xdr:row>2</xdr:row>
      <xdr:rowOff>123825</xdr:rowOff>
    </xdr:to>
    <xdr:pic>
      <xdr:nvPicPr>
        <xdr:cNvPr id="136427" name="Picture 8" descr="logo">
          <a:extLst>
            <a:ext uri="{FF2B5EF4-FFF2-40B4-BE49-F238E27FC236}">
              <a16:creationId xmlns="" xmlns:a16="http://schemas.microsoft.com/office/drawing/2014/main" id="{00000000-0008-0000-1C00-0000EB1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39150" y="28575"/>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1847850</xdr:colOff>
      <xdr:row>0</xdr:row>
      <xdr:rowOff>0</xdr:rowOff>
    </xdr:from>
    <xdr:to>
      <xdr:col>11</xdr:col>
      <xdr:colOff>1847850</xdr:colOff>
      <xdr:row>2</xdr:row>
      <xdr:rowOff>123825</xdr:rowOff>
    </xdr:to>
    <xdr:pic>
      <xdr:nvPicPr>
        <xdr:cNvPr id="136428" name="Picture 8" descr="logo">
          <a:extLst>
            <a:ext uri="{FF2B5EF4-FFF2-40B4-BE49-F238E27FC236}">
              <a16:creationId xmlns="" xmlns:a16="http://schemas.microsoft.com/office/drawing/2014/main" id="{00000000-0008-0000-1C00-0000EC14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53750" y="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2813050</xdr:colOff>
      <xdr:row>0</xdr:row>
      <xdr:rowOff>58208</xdr:rowOff>
    </xdr:from>
    <xdr:to>
      <xdr:col>11</xdr:col>
      <xdr:colOff>3467523</xdr:colOff>
      <xdr:row>3</xdr:row>
      <xdr:rowOff>77258</xdr:rowOff>
    </xdr:to>
    <xdr:pic>
      <xdr:nvPicPr>
        <xdr:cNvPr id="136429" name="Picture 6">
          <a:extLst>
            <a:ext uri="{FF2B5EF4-FFF2-40B4-BE49-F238E27FC236}">
              <a16:creationId xmlns="" xmlns:a16="http://schemas.microsoft.com/office/drawing/2014/main" id="{00000000-0008-0000-1C00-0000ED1402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047133" y="58208"/>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2827866</xdr:colOff>
      <xdr:row>0</xdr:row>
      <xdr:rowOff>2382</xdr:rowOff>
    </xdr:from>
    <xdr:to>
      <xdr:col>13</xdr:col>
      <xdr:colOff>427038</xdr:colOff>
      <xdr:row>3</xdr:row>
      <xdr:rowOff>21432</xdr:rowOff>
    </xdr:to>
    <xdr:pic>
      <xdr:nvPicPr>
        <xdr:cNvPr id="117634" name="Picture 11">
          <a:extLst>
            <a:ext uri="{FF2B5EF4-FFF2-40B4-BE49-F238E27FC236}">
              <a16:creationId xmlns="" xmlns:a16="http://schemas.microsoft.com/office/drawing/2014/main" id="{00000000-0008-0000-1D00-000082CB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26533" y="2382"/>
          <a:ext cx="757238" cy="738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1371600</xdr:colOff>
      <xdr:row>0</xdr:row>
      <xdr:rowOff>28575</xdr:rowOff>
    </xdr:from>
    <xdr:to>
      <xdr:col>10</xdr:col>
      <xdr:colOff>18941</xdr:colOff>
      <xdr:row>2</xdr:row>
      <xdr:rowOff>238125</xdr:rowOff>
    </xdr:to>
    <xdr:pic>
      <xdr:nvPicPr>
        <xdr:cNvPr id="147577" name="Picture 8" descr="logo">
          <a:extLst>
            <a:ext uri="{FF2B5EF4-FFF2-40B4-BE49-F238E27FC236}">
              <a16:creationId xmlns="" xmlns:a16="http://schemas.microsoft.com/office/drawing/2014/main" id="{00000000-0008-0000-1E00-0000794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260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18941</xdr:colOff>
      <xdr:row>2</xdr:row>
      <xdr:rowOff>190500</xdr:rowOff>
    </xdr:to>
    <xdr:pic>
      <xdr:nvPicPr>
        <xdr:cNvPr id="147578" name="Picture 8" descr="logo">
          <a:extLst>
            <a:ext uri="{FF2B5EF4-FFF2-40B4-BE49-F238E27FC236}">
              <a16:creationId xmlns="" xmlns:a16="http://schemas.microsoft.com/office/drawing/2014/main" id="{00000000-0008-0000-1E00-00007A40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7260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1847850</xdr:colOff>
      <xdr:row>0</xdr:row>
      <xdr:rowOff>0</xdr:rowOff>
    </xdr:from>
    <xdr:to>
      <xdr:col>15</xdr:col>
      <xdr:colOff>1</xdr:colOff>
      <xdr:row>2</xdr:row>
      <xdr:rowOff>161925</xdr:rowOff>
    </xdr:to>
    <xdr:pic>
      <xdr:nvPicPr>
        <xdr:cNvPr id="147579" name="Picture 8" descr="logo">
          <a:extLst>
            <a:ext uri="{FF2B5EF4-FFF2-40B4-BE49-F238E27FC236}">
              <a16:creationId xmlns="" xmlns:a16="http://schemas.microsoft.com/office/drawing/2014/main" id="{00000000-0008-0000-1E00-00007B40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113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18941</xdr:colOff>
      <xdr:row>2</xdr:row>
      <xdr:rowOff>238125</xdr:rowOff>
    </xdr:to>
    <xdr:pic>
      <xdr:nvPicPr>
        <xdr:cNvPr id="147580" name="Picture 8" descr="logo">
          <a:extLst>
            <a:ext uri="{FF2B5EF4-FFF2-40B4-BE49-F238E27FC236}">
              <a16:creationId xmlns="" xmlns:a16="http://schemas.microsoft.com/office/drawing/2014/main" id="{00000000-0008-0000-1E00-00007C4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2600" y="28575"/>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1371600</xdr:colOff>
      <xdr:row>0</xdr:row>
      <xdr:rowOff>28575</xdr:rowOff>
    </xdr:from>
    <xdr:to>
      <xdr:col>10</xdr:col>
      <xdr:colOff>18941</xdr:colOff>
      <xdr:row>2</xdr:row>
      <xdr:rowOff>190500</xdr:rowOff>
    </xdr:to>
    <xdr:pic>
      <xdr:nvPicPr>
        <xdr:cNvPr id="147581" name="Picture 8" descr="logo">
          <a:extLst>
            <a:ext uri="{FF2B5EF4-FFF2-40B4-BE49-F238E27FC236}">
              <a16:creationId xmlns="" xmlns:a16="http://schemas.microsoft.com/office/drawing/2014/main" id="{00000000-0008-0000-1E00-00007D40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72600" y="28575"/>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2038350</xdr:colOff>
      <xdr:row>0</xdr:row>
      <xdr:rowOff>0</xdr:rowOff>
    </xdr:from>
    <xdr:to>
      <xdr:col>11</xdr:col>
      <xdr:colOff>2038350</xdr:colOff>
      <xdr:row>2</xdr:row>
      <xdr:rowOff>161925</xdr:rowOff>
    </xdr:to>
    <xdr:pic>
      <xdr:nvPicPr>
        <xdr:cNvPr id="147582" name="Picture 8" descr="logo">
          <a:extLst>
            <a:ext uri="{FF2B5EF4-FFF2-40B4-BE49-F238E27FC236}">
              <a16:creationId xmlns="" xmlns:a16="http://schemas.microsoft.com/office/drawing/2014/main" id="{00000000-0008-0000-1E00-00007E40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634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3081868</xdr:colOff>
      <xdr:row>0</xdr:row>
      <xdr:rowOff>32015</xdr:rowOff>
    </xdr:from>
    <xdr:to>
      <xdr:col>14</xdr:col>
      <xdr:colOff>85196</xdr:colOff>
      <xdr:row>3</xdr:row>
      <xdr:rowOff>51065</xdr:rowOff>
    </xdr:to>
    <xdr:pic>
      <xdr:nvPicPr>
        <xdr:cNvPr id="147583" name="Picture 8">
          <a:extLst>
            <a:ext uri="{FF2B5EF4-FFF2-40B4-BE49-F238E27FC236}">
              <a16:creationId xmlns="" xmlns:a16="http://schemas.microsoft.com/office/drawing/2014/main" id="{00000000-0008-0000-1E00-00007F4002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46668" y="32015"/>
          <a:ext cx="775230" cy="738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2933700</xdr:colOff>
      <xdr:row>0</xdr:row>
      <xdr:rowOff>38100</xdr:rowOff>
    </xdr:from>
    <xdr:to>
      <xdr:col>10</xdr:col>
      <xdr:colOff>120196</xdr:colOff>
      <xdr:row>3</xdr:row>
      <xdr:rowOff>49892</xdr:rowOff>
    </xdr:to>
    <xdr:pic>
      <xdr:nvPicPr>
        <xdr:cNvPr id="145417" name="Picture 8">
          <a:extLst>
            <a:ext uri="{FF2B5EF4-FFF2-40B4-BE49-F238E27FC236}">
              <a16:creationId xmlns="" xmlns:a16="http://schemas.microsoft.com/office/drawing/2014/main" id="{00000000-0008-0000-1F00-00000938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4875" y="38100"/>
          <a:ext cx="6858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 name="Picture 8" descr="logo">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0</xdr:row>
      <xdr:rowOff>28575</xdr:rowOff>
    </xdr:from>
    <xdr:to>
      <xdr:col>4</xdr:col>
      <xdr:colOff>762000</xdr:colOff>
      <xdr:row>1</xdr:row>
      <xdr:rowOff>123825</xdr:rowOff>
    </xdr:to>
    <xdr:pic>
      <xdr:nvPicPr>
        <xdr:cNvPr id="3" name="Picture 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0" y="2857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1457325</xdr:colOff>
          <xdr:row>1</xdr:row>
          <xdr:rowOff>57150</xdr:rowOff>
        </xdr:from>
        <xdr:to>
          <xdr:col>3</xdr:col>
          <xdr:colOff>2343150</xdr:colOff>
          <xdr:row>1</xdr:row>
          <xdr:rowOff>590550</xdr:rowOff>
        </xdr:to>
        <xdr:sp macro="" textlink="">
          <xdr:nvSpPr>
            <xdr:cNvPr id="44033" name="Object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3</xdr:col>
      <xdr:colOff>1276350</xdr:colOff>
      <xdr:row>0</xdr:row>
      <xdr:rowOff>0</xdr:rowOff>
    </xdr:from>
    <xdr:to>
      <xdr:col>4</xdr:col>
      <xdr:colOff>9525</xdr:colOff>
      <xdr:row>0</xdr:row>
      <xdr:rowOff>180975</xdr:rowOff>
    </xdr:to>
    <xdr:pic>
      <xdr:nvPicPr>
        <xdr:cNvPr id="124099" name="Picture 8" descr="logo">
          <a:extLst>
            <a:ext uri="{FF2B5EF4-FFF2-40B4-BE49-F238E27FC236}">
              <a16:creationId xmlns="" xmlns:a16="http://schemas.microsoft.com/office/drawing/2014/main" id="{00000000-0008-0000-2000-0000C3E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6200"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0</xdr:row>
      <xdr:rowOff>47625</xdr:rowOff>
    </xdr:from>
    <xdr:to>
      <xdr:col>0</xdr:col>
      <xdr:colOff>5372100</xdr:colOff>
      <xdr:row>0</xdr:row>
      <xdr:rowOff>2847975</xdr:rowOff>
    </xdr:to>
    <xdr:pic>
      <xdr:nvPicPr>
        <xdr:cNvPr id="124100" name="Picture 1">
          <a:extLst>
            <a:ext uri="{FF2B5EF4-FFF2-40B4-BE49-F238E27FC236}">
              <a16:creationId xmlns="" xmlns:a16="http://schemas.microsoft.com/office/drawing/2014/main" id="{00000000-0008-0000-2000-0000C4E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47625"/>
          <a:ext cx="5305425"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3482340</xdr:colOff>
      <xdr:row>0</xdr:row>
      <xdr:rowOff>0</xdr:rowOff>
    </xdr:from>
    <xdr:to>
      <xdr:col>4</xdr:col>
      <xdr:colOff>352425</xdr:colOff>
      <xdr:row>2</xdr:row>
      <xdr:rowOff>228600</xdr:rowOff>
    </xdr:to>
    <xdr:pic>
      <xdr:nvPicPr>
        <xdr:cNvPr id="2" name="Picture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4460" y="0"/>
          <a:ext cx="718185"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 name="Picture 8" descr="logo">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02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400050</xdr:colOff>
      <xdr:row>0</xdr:row>
      <xdr:rowOff>76200</xdr:rowOff>
    </xdr:from>
    <xdr:to>
      <xdr:col>4</xdr:col>
      <xdr:colOff>1123950</xdr:colOff>
      <xdr:row>1</xdr:row>
      <xdr:rowOff>9525</xdr:rowOff>
    </xdr:to>
    <xdr:pic>
      <xdr:nvPicPr>
        <xdr:cNvPr id="3" name="Picture 3">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1550" y="7620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 name="Picture 8" descr="logo">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869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0</xdr:row>
      <xdr:rowOff>85725</xdr:rowOff>
    </xdr:from>
    <xdr:to>
      <xdr:col>4</xdr:col>
      <xdr:colOff>1019175</xdr:colOff>
      <xdr:row>1</xdr:row>
      <xdr:rowOff>180975</xdr:rowOff>
    </xdr:to>
    <xdr:pic>
      <xdr:nvPicPr>
        <xdr:cNvPr id="3" name="Picture 3">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0" y="857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 name="Picture 8" descr="logo">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778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0</xdr:row>
      <xdr:rowOff>47625</xdr:rowOff>
    </xdr:from>
    <xdr:to>
      <xdr:col>4</xdr:col>
      <xdr:colOff>1152525</xdr:colOff>
      <xdr:row>0</xdr:row>
      <xdr:rowOff>771525</xdr:rowOff>
    </xdr:to>
    <xdr:pic>
      <xdr:nvPicPr>
        <xdr:cNvPr id="3" name="Picture 3">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4975" y="476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1276350</xdr:colOff>
      <xdr:row>0</xdr:row>
      <xdr:rowOff>9525</xdr:rowOff>
    </xdr:from>
    <xdr:to>
      <xdr:col>8</xdr:col>
      <xdr:colOff>0</xdr:colOff>
      <xdr:row>0</xdr:row>
      <xdr:rowOff>190500</xdr:rowOff>
    </xdr:to>
    <xdr:pic>
      <xdr:nvPicPr>
        <xdr:cNvPr id="4" name="Picture 8" descr="logo">
          <a:extLst>
            <a:ext uri="{FF2B5EF4-FFF2-40B4-BE49-F238E27FC236}">
              <a16:creationId xmlns=""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77800" y="9525"/>
          <a:ext cx="2886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1276350</xdr:colOff>
      <xdr:row>1</xdr:row>
      <xdr:rowOff>0</xdr:rowOff>
    </xdr:from>
    <xdr:to>
      <xdr:col>7</xdr:col>
      <xdr:colOff>9525</xdr:colOff>
      <xdr:row>1</xdr:row>
      <xdr:rowOff>619125</xdr:rowOff>
    </xdr:to>
    <xdr:pic>
      <xdr:nvPicPr>
        <xdr:cNvPr id="105949" name="Picture 8" descr="logo">
          <a:extLst>
            <a:ext uri="{FF2B5EF4-FFF2-40B4-BE49-F238E27FC236}">
              <a16:creationId xmlns="" xmlns:a16="http://schemas.microsoft.com/office/drawing/2014/main" id="{00000000-0008-0000-0600-0000DD9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8950" y="0"/>
          <a:ext cx="95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1</xdr:row>
      <xdr:rowOff>66675</xdr:rowOff>
    </xdr:from>
    <xdr:to>
      <xdr:col>0</xdr:col>
      <xdr:colOff>5362575</xdr:colOff>
      <xdr:row>1</xdr:row>
      <xdr:rowOff>2847975</xdr:rowOff>
    </xdr:to>
    <xdr:pic>
      <xdr:nvPicPr>
        <xdr:cNvPr id="105950" name="Picture 1">
          <a:extLst>
            <a:ext uri="{FF2B5EF4-FFF2-40B4-BE49-F238E27FC236}">
              <a16:creationId xmlns="" xmlns:a16="http://schemas.microsoft.com/office/drawing/2014/main" id="{00000000-0008-0000-0600-0000DE9D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66675"/>
          <a:ext cx="529590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0</xdr:row>
      <xdr:rowOff>9525</xdr:rowOff>
    </xdr:from>
    <xdr:to>
      <xdr:col>11</xdr:col>
      <xdr:colOff>9525</xdr:colOff>
      <xdr:row>1</xdr:row>
      <xdr:rowOff>173</xdr:rowOff>
    </xdr:to>
    <xdr:pic>
      <xdr:nvPicPr>
        <xdr:cNvPr id="143419" name="Picture 8" descr="logo">
          <a:extLst>
            <a:ext uri="{FF2B5EF4-FFF2-40B4-BE49-F238E27FC236}">
              <a16:creationId xmlns="" xmlns:a16="http://schemas.microsoft.com/office/drawing/2014/main" id="{00000000-0008-0000-0700-00003B3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2457450</xdr:colOff>
      <xdr:row>0</xdr:row>
      <xdr:rowOff>38100</xdr:rowOff>
    </xdr:from>
    <xdr:to>
      <xdr:col>10</xdr:col>
      <xdr:colOff>275034</xdr:colOff>
      <xdr:row>3</xdr:row>
      <xdr:rowOff>114300</xdr:rowOff>
    </xdr:to>
    <xdr:pic>
      <xdr:nvPicPr>
        <xdr:cNvPr id="143420" name="Picture 3">
          <a:extLst>
            <a:ext uri="{FF2B5EF4-FFF2-40B4-BE49-F238E27FC236}">
              <a16:creationId xmlns="" xmlns:a16="http://schemas.microsoft.com/office/drawing/2014/main" id="{00000000-0008-0000-0700-00003C3002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72525" y="3810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60" zoomScaleNormal="100" workbookViewId="0">
      <selection activeCell="F40" sqref="F40"/>
    </sheetView>
  </sheetViews>
  <sheetFormatPr defaultRowHeight="15"/>
  <cols>
    <col min="13" max="13" width="10.77734375" customWidth="1"/>
  </cols>
  <sheetData/>
  <printOptions horizontalCentered="1" verticalCentered="1"/>
  <pageMargins left="0" right="0" top="0" bottom="0" header="0.31496062992125984" footer="0.31496062992125984"/>
  <pageSetup paperSize="9" orientation="landscape" r:id="rId1"/>
  <rowBreaks count="1" manualBreakCount="1">
    <brk id="3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82"/>
  <sheetViews>
    <sheetView tabSelected="1" view="pageBreakPreview" topLeftCell="A2" zoomScaleNormal="100" zoomScaleSheetLayoutView="100" workbookViewId="0">
      <selection activeCell="F40" sqref="F40"/>
    </sheetView>
  </sheetViews>
  <sheetFormatPr defaultColWidth="8.88671875" defaultRowHeight="12.75"/>
  <cols>
    <col min="1" max="1" width="63.109375" style="34" customWidth="1"/>
    <col min="2" max="2" width="8.88671875" style="34"/>
    <col min="3" max="3" width="3.109375" style="138" bestFit="1" customWidth="1"/>
    <col min="4" max="4" width="1.5546875" style="138" bestFit="1" customWidth="1"/>
    <col min="5" max="5" width="3.109375" style="138" bestFit="1" customWidth="1"/>
    <col min="6" max="11" width="1.5546875" style="138" bestFit="1" customWidth="1"/>
    <col min="12" max="14" width="8.88671875" style="138"/>
    <col min="15" max="16384" width="8.88671875" style="34"/>
  </cols>
  <sheetData>
    <row r="1" spans="1:10" ht="311.45" customHeight="1"/>
    <row r="2" spans="1:10" ht="229.5" customHeight="1">
      <c r="A2" s="63" t="s">
        <v>326</v>
      </c>
      <c r="B2" s="96"/>
      <c r="C2" s="137"/>
      <c r="D2" s="137"/>
      <c r="E2" s="137"/>
      <c r="F2" s="137"/>
      <c r="G2" s="137"/>
      <c r="H2" s="137"/>
      <c r="I2" s="137"/>
      <c r="J2" s="137"/>
    </row>
    <row r="12" spans="1:10" ht="29.25" customHeight="1">
      <c r="A12" s="92"/>
    </row>
    <row r="14" spans="1:10" ht="18">
      <c r="A14" s="107"/>
    </row>
    <row r="16" spans="1:10" ht="18">
      <c r="A16" s="92"/>
    </row>
    <row r="17" spans="1:14">
      <c r="I17" s="139"/>
      <c r="J17" s="139"/>
      <c r="K17" s="139"/>
      <c r="L17" s="139"/>
      <c r="M17" s="139"/>
      <c r="N17" s="139"/>
    </row>
    <row r="18" spans="1:14" ht="18">
      <c r="A18" s="98"/>
    </row>
    <row r="19" spans="1:14">
      <c r="A19" s="104"/>
    </row>
    <row r="20" spans="1:14" ht="18">
      <c r="A20" s="92"/>
    </row>
    <row r="21" spans="1:14">
      <c r="A21" s="104"/>
    </row>
    <row r="22" spans="1:14" ht="18">
      <c r="A22" s="92"/>
    </row>
    <row r="23" spans="1:14" ht="18">
      <c r="A23" s="101"/>
    </row>
    <row r="24" spans="1:14" ht="18">
      <c r="A24" s="92"/>
    </row>
    <row r="25" spans="1:14">
      <c r="A25" s="104"/>
    </row>
    <row r="26" spans="1:14" ht="18">
      <c r="A26" s="92"/>
    </row>
    <row r="27" spans="1:14" ht="18">
      <c r="A27" s="101"/>
    </row>
    <row r="28" spans="1:14" ht="18">
      <c r="A28" s="92"/>
    </row>
    <row r="29" spans="1:14" ht="18">
      <c r="A29" s="92"/>
    </row>
    <row r="30" spans="1:14">
      <c r="A30" s="104"/>
    </row>
    <row r="31" spans="1:14" ht="18">
      <c r="A31" s="92"/>
    </row>
    <row r="32" spans="1:14" ht="18">
      <c r="A32" s="92"/>
    </row>
    <row r="34" spans="1:1" ht="18">
      <c r="A34" s="92"/>
    </row>
    <row r="36" spans="1:1" ht="18">
      <c r="A36" s="92"/>
    </row>
    <row r="37" spans="1:1">
      <c r="A37" s="104">
        <v>36</v>
      </c>
    </row>
    <row r="38" spans="1:1" ht="18">
      <c r="A38" s="92"/>
    </row>
    <row r="39" spans="1:1" ht="18">
      <c r="A39" s="92"/>
    </row>
    <row r="40" spans="1:1" ht="18">
      <c r="A40" s="92"/>
    </row>
    <row r="41" spans="1:1" ht="18">
      <c r="A41" s="92"/>
    </row>
    <row r="43" spans="1:1" ht="18">
      <c r="A43" s="92"/>
    </row>
    <row r="44" spans="1:1" ht="18">
      <c r="A44" s="92"/>
    </row>
    <row r="46" spans="1:1" ht="18">
      <c r="A46" s="92"/>
    </row>
    <row r="47" spans="1:1" ht="18">
      <c r="A47" s="92"/>
    </row>
    <row r="49" spans="1:1" ht="18">
      <c r="A49" s="92"/>
    </row>
    <row r="50" spans="1:1" ht="18">
      <c r="A50" s="92"/>
    </row>
    <row r="51" spans="1:1" ht="18">
      <c r="A51" s="92"/>
    </row>
    <row r="53" spans="1:1" ht="18">
      <c r="A53" s="92"/>
    </row>
    <row r="55" spans="1:1" ht="18">
      <c r="A55" s="92"/>
    </row>
    <row r="56" spans="1:1" ht="18">
      <c r="A56" s="92"/>
    </row>
    <row r="57" spans="1:1" ht="18">
      <c r="A57" s="92"/>
    </row>
    <row r="59" spans="1:1" ht="18">
      <c r="A59" s="92"/>
    </row>
    <row r="60" spans="1:1" ht="18">
      <c r="A60" s="92"/>
    </row>
    <row r="61" spans="1:1" ht="18">
      <c r="A61" s="92"/>
    </row>
    <row r="62" spans="1:1" ht="18">
      <c r="A62" s="92"/>
    </row>
    <row r="63" spans="1:1" ht="18">
      <c r="A63" s="92"/>
    </row>
    <row r="65" spans="1:1" ht="18">
      <c r="A65" s="92"/>
    </row>
    <row r="67" spans="1:1" ht="18">
      <c r="A67" s="92"/>
    </row>
    <row r="69" spans="1:1" ht="18">
      <c r="A69" s="92"/>
    </row>
    <row r="71" spans="1:1" ht="18">
      <c r="A71" s="92"/>
    </row>
    <row r="72" spans="1:1" ht="18">
      <c r="A72" s="92"/>
    </row>
    <row r="74" spans="1:1" ht="18">
      <c r="A74" s="92"/>
    </row>
    <row r="77" spans="1:1" ht="18">
      <c r="A77" s="92"/>
    </row>
    <row r="79" spans="1:1" ht="24" customHeight="1"/>
    <row r="81" spans="3:14">
      <c r="C81" s="137"/>
      <c r="D81" s="137"/>
      <c r="E81" s="137"/>
      <c r="F81" s="137"/>
      <c r="G81" s="137"/>
      <c r="H81" s="137"/>
      <c r="I81" s="137"/>
      <c r="J81" s="137"/>
      <c r="K81" s="137"/>
      <c r="L81" s="137"/>
      <c r="M81" s="137"/>
      <c r="N81" s="137"/>
    </row>
    <row r="82" spans="3:14">
      <c r="C82" s="137"/>
      <c r="D82" s="137"/>
      <c r="E82" s="137"/>
      <c r="F82" s="137"/>
      <c r="G82" s="137"/>
      <c r="H82" s="137"/>
      <c r="I82" s="137"/>
      <c r="J82" s="137"/>
      <c r="K82" s="137"/>
      <c r="L82" s="137"/>
      <c r="M82" s="137"/>
      <c r="N82" s="137"/>
    </row>
  </sheetData>
  <printOptions horizontalCentered="1" verticalCentered="1"/>
  <pageMargins left="0.7" right="0.7" top="0.75" bottom="0.75" header="0.3" footer="0.3"/>
  <pageSetup paperSize="9" orientation="landscape" r:id="rId1"/>
  <rowBreaks count="1" manualBreakCount="1">
    <brk id="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50"/>
  <sheetViews>
    <sheetView tabSelected="1" view="pageBreakPreview" zoomScaleNormal="100" zoomScaleSheetLayoutView="100" workbookViewId="0">
      <selection activeCell="F40" sqref="F40"/>
    </sheetView>
  </sheetViews>
  <sheetFormatPr defaultColWidth="8.88671875" defaultRowHeight="15"/>
  <cols>
    <col min="1" max="1" width="5.77734375" style="248" customWidth="1"/>
    <col min="2" max="2" width="46.77734375" style="3" customWidth="1"/>
    <col min="3" max="8" width="6.77734375" style="1" customWidth="1"/>
    <col min="9" max="9" width="40.77734375" style="1" customWidth="1"/>
    <col min="10" max="10" width="6.77734375" style="1" customWidth="1"/>
    <col min="11" max="16384" width="8.88671875" style="1"/>
  </cols>
  <sheetData>
    <row r="1" spans="1:10" s="11" customFormat="1">
      <c r="A1" s="507"/>
      <c r="B1" s="507"/>
      <c r="C1" s="507"/>
      <c r="D1" s="507"/>
      <c r="E1" s="507"/>
      <c r="F1" s="507"/>
      <c r="G1" s="507"/>
      <c r="H1" s="507"/>
      <c r="I1" s="507"/>
      <c r="J1" s="507"/>
    </row>
    <row r="2" spans="1:10" ht="20.25">
      <c r="A2" s="558" t="s">
        <v>16</v>
      </c>
      <c r="B2" s="558"/>
      <c r="C2" s="558"/>
      <c r="D2" s="558"/>
      <c r="E2" s="558"/>
      <c r="F2" s="558"/>
      <c r="G2" s="558"/>
      <c r="H2" s="558"/>
      <c r="I2" s="558"/>
      <c r="J2" s="558"/>
    </row>
    <row r="3" spans="1:10" ht="20.25">
      <c r="A3" s="558" t="s">
        <v>234</v>
      </c>
      <c r="B3" s="558"/>
      <c r="C3" s="558"/>
      <c r="D3" s="558"/>
      <c r="E3" s="558"/>
      <c r="F3" s="558"/>
      <c r="G3" s="558"/>
      <c r="H3" s="558"/>
      <c r="I3" s="558"/>
      <c r="J3" s="558"/>
    </row>
    <row r="4" spans="1:10" ht="15.75">
      <c r="A4" s="559" t="s">
        <v>67</v>
      </c>
      <c r="B4" s="559"/>
      <c r="C4" s="559"/>
      <c r="D4" s="559"/>
      <c r="E4" s="559"/>
      <c r="F4" s="559"/>
      <c r="G4" s="559"/>
      <c r="H4" s="559"/>
      <c r="I4" s="559"/>
      <c r="J4" s="559"/>
    </row>
    <row r="5" spans="1:10" ht="15.75">
      <c r="A5" s="559" t="s">
        <v>235</v>
      </c>
      <c r="B5" s="559"/>
      <c r="C5" s="559"/>
      <c r="D5" s="559"/>
      <c r="E5" s="559"/>
      <c r="F5" s="559"/>
      <c r="G5" s="559"/>
      <c r="H5" s="559"/>
      <c r="I5" s="559"/>
      <c r="J5" s="559"/>
    </row>
    <row r="6" spans="1:10" ht="15.75">
      <c r="A6" s="565" t="s">
        <v>588</v>
      </c>
      <c r="B6" s="565"/>
      <c r="C6" s="561">
        <v>2016</v>
      </c>
      <c r="D6" s="561"/>
      <c r="E6" s="561"/>
      <c r="F6" s="561"/>
      <c r="G6" s="561"/>
      <c r="H6" s="561"/>
      <c r="I6" s="560" t="s">
        <v>587</v>
      </c>
      <c r="J6" s="560"/>
    </row>
    <row r="7" spans="1:10">
      <c r="A7" s="535" t="s">
        <v>244</v>
      </c>
      <c r="B7" s="554" t="s">
        <v>3</v>
      </c>
      <c r="C7" s="557" t="s">
        <v>13</v>
      </c>
      <c r="D7" s="557"/>
      <c r="E7" s="557"/>
      <c r="F7" s="557" t="s">
        <v>12</v>
      </c>
      <c r="G7" s="557"/>
      <c r="H7" s="557"/>
      <c r="I7" s="557" t="s">
        <v>7</v>
      </c>
      <c r="J7" s="557"/>
    </row>
    <row r="8" spans="1:10">
      <c r="A8" s="536"/>
      <c r="B8" s="555"/>
      <c r="C8" s="564" t="s">
        <v>15</v>
      </c>
      <c r="D8" s="564"/>
      <c r="E8" s="564"/>
      <c r="F8" s="564" t="s">
        <v>14</v>
      </c>
      <c r="G8" s="564"/>
      <c r="H8" s="564"/>
      <c r="I8" s="568"/>
      <c r="J8" s="568"/>
    </row>
    <row r="9" spans="1:10">
      <c r="A9" s="536"/>
      <c r="B9" s="555"/>
      <c r="C9" s="72" t="s">
        <v>0</v>
      </c>
      <c r="D9" s="72" t="s">
        <v>1</v>
      </c>
      <c r="E9" s="72" t="s">
        <v>2</v>
      </c>
      <c r="F9" s="72" t="s">
        <v>0</v>
      </c>
      <c r="G9" s="72" t="s">
        <v>1</v>
      </c>
      <c r="H9" s="72" t="s">
        <v>2</v>
      </c>
      <c r="I9" s="568"/>
      <c r="J9" s="568"/>
    </row>
    <row r="10" spans="1:10">
      <c r="A10" s="537"/>
      <c r="B10" s="556"/>
      <c r="C10" s="84" t="s">
        <v>4</v>
      </c>
      <c r="D10" s="83" t="s">
        <v>5</v>
      </c>
      <c r="E10" s="83" t="s">
        <v>6</v>
      </c>
      <c r="F10" s="84" t="s">
        <v>4</v>
      </c>
      <c r="G10" s="83" t="s">
        <v>5</v>
      </c>
      <c r="H10" s="83" t="s">
        <v>6</v>
      </c>
      <c r="I10" s="569"/>
      <c r="J10" s="569"/>
    </row>
    <row r="11" spans="1:10" s="5" customFormat="1" ht="13.9" customHeight="1">
      <c r="A11" s="272" t="s">
        <v>330</v>
      </c>
      <c r="B11" s="271" t="s">
        <v>336</v>
      </c>
      <c r="C11" s="141">
        <v>4509</v>
      </c>
      <c r="D11" s="141">
        <v>4509</v>
      </c>
      <c r="E11" s="288">
        <v>0</v>
      </c>
      <c r="F11" s="288">
        <v>130</v>
      </c>
      <c r="G11" s="288">
        <v>128</v>
      </c>
      <c r="H11" s="288">
        <v>2</v>
      </c>
      <c r="I11" s="519" t="s">
        <v>366</v>
      </c>
      <c r="J11" s="520"/>
    </row>
    <row r="12" spans="1:10" s="5" customFormat="1" ht="13.9" customHeight="1">
      <c r="A12" s="400" t="s">
        <v>333</v>
      </c>
      <c r="B12" s="258" t="s">
        <v>337</v>
      </c>
      <c r="C12" s="70">
        <v>392</v>
      </c>
      <c r="D12" s="70">
        <v>392</v>
      </c>
      <c r="E12" s="290">
        <v>0</v>
      </c>
      <c r="F12" s="290">
        <v>6</v>
      </c>
      <c r="G12" s="290">
        <v>4</v>
      </c>
      <c r="H12" s="290">
        <v>2</v>
      </c>
      <c r="I12" s="521" t="s">
        <v>367</v>
      </c>
      <c r="J12" s="522"/>
    </row>
    <row r="13" spans="1:10" ht="13.9" customHeight="1">
      <c r="A13" s="405" t="s">
        <v>332</v>
      </c>
      <c r="B13" s="278" t="s">
        <v>338</v>
      </c>
      <c r="C13" s="141">
        <v>392</v>
      </c>
      <c r="D13" s="140">
        <v>392</v>
      </c>
      <c r="E13" s="287">
        <v>0</v>
      </c>
      <c r="F13" s="288">
        <v>6</v>
      </c>
      <c r="G13" s="287">
        <v>4</v>
      </c>
      <c r="H13" s="287">
        <v>2</v>
      </c>
      <c r="I13" s="552" t="s">
        <v>446</v>
      </c>
      <c r="J13" s="553"/>
    </row>
    <row r="14" spans="1:10" s="5" customFormat="1" ht="13.9" customHeight="1">
      <c r="A14" s="400" t="s">
        <v>334</v>
      </c>
      <c r="B14" s="258" t="s">
        <v>339</v>
      </c>
      <c r="C14" s="70">
        <v>4117</v>
      </c>
      <c r="D14" s="70">
        <v>4117</v>
      </c>
      <c r="E14" s="290">
        <v>0</v>
      </c>
      <c r="F14" s="290">
        <v>124</v>
      </c>
      <c r="G14" s="290">
        <v>124</v>
      </c>
      <c r="H14" s="290">
        <v>0</v>
      </c>
      <c r="I14" s="521" t="s">
        <v>368</v>
      </c>
      <c r="J14" s="522"/>
    </row>
    <row r="15" spans="1:10" ht="13.9" customHeight="1">
      <c r="A15" s="405" t="s">
        <v>335</v>
      </c>
      <c r="B15" s="278" t="s">
        <v>444</v>
      </c>
      <c r="C15" s="141">
        <v>4117</v>
      </c>
      <c r="D15" s="140">
        <v>4117</v>
      </c>
      <c r="E15" s="287">
        <v>0</v>
      </c>
      <c r="F15" s="288">
        <v>124</v>
      </c>
      <c r="G15" s="287">
        <v>124</v>
      </c>
      <c r="H15" s="287">
        <v>0</v>
      </c>
      <c r="I15" s="552" t="s">
        <v>369</v>
      </c>
      <c r="J15" s="553"/>
    </row>
    <row r="16" spans="1:10" s="5" customFormat="1" ht="13.9" customHeight="1">
      <c r="A16" s="282" t="s">
        <v>61</v>
      </c>
      <c r="B16" s="283" t="s">
        <v>340</v>
      </c>
      <c r="C16" s="70">
        <v>211109</v>
      </c>
      <c r="D16" s="70">
        <v>211049</v>
      </c>
      <c r="E16" s="290">
        <v>60</v>
      </c>
      <c r="F16" s="290">
        <v>8746</v>
      </c>
      <c r="G16" s="290">
        <v>8686</v>
      </c>
      <c r="H16" s="290">
        <v>60</v>
      </c>
      <c r="I16" s="566" t="s">
        <v>370</v>
      </c>
      <c r="J16" s="567"/>
    </row>
    <row r="17" spans="1:10" s="443" customFormat="1" ht="13.9" customHeight="1">
      <c r="A17" s="279">
        <v>10</v>
      </c>
      <c r="B17" s="280" t="s">
        <v>341</v>
      </c>
      <c r="C17" s="141">
        <v>25869</v>
      </c>
      <c r="D17" s="141">
        <v>25869</v>
      </c>
      <c r="E17" s="288">
        <v>0</v>
      </c>
      <c r="F17" s="288">
        <v>720</v>
      </c>
      <c r="G17" s="288">
        <v>720</v>
      </c>
      <c r="H17" s="288">
        <v>0</v>
      </c>
      <c r="I17" s="544" t="s">
        <v>371</v>
      </c>
      <c r="J17" s="545"/>
    </row>
    <row r="18" spans="1:10" s="6" customFormat="1" ht="13.9" customHeight="1">
      <c r="A18" s="261">
        <v>1061</v>
      </c>
      <c r="B18" s="262" t="s">
        <v>344</v>
      </c>
      <c r="C18" s="70">
        <v>277</v>
      </c>
      <c r="D18" s="71">
        <v>277</v>
      </c>
      <c r="E18" s="289">
        <v>0</v>
      </c>
      <c r="F18" s="290">
        <v>8</v>
      </c>
      <c r="G18" s="289">
        <v>8</v>
      </c>
      <c r="H18" s="289">
        <v>0</v>
      </c>
      <c r="I18" s="540" t="s">
        <v>375</v>
      </c>
      <c r="J18" s="541"/>
    </row>
    <row r="19" spans="1:10" s="284" customFormat="1" ht="13.9" customHeight="1">
      <c r="A19" s="277">
        <v>1071</v>
      </c>
      <c r="B19" s="278" t="s">
        <v>345</v>
      </c>
      <c r="C19" s="141">
        <v>21727</v>
      </c>
      <c r="D19" s="140">
        <v>21727</v>
      </c>
      <c r="E19" s="287">
        <v>0</v>
      </c>
      <c r="F19" s="288">
        <v>598</v>
      </c>
      <c r="G19" s="287">
        <v>598</v>
      </c>
      <c r="H19" s="287">
        <v>0</v>
      </c>
      <c r="I19" s="552" t="s">
        <v>376</v>
      </c>
      <c r="J19" s="553"/>
    </row>
    <row r="20" spans="1:10" s="6" customFormat="1" ht="13.9" customHeight="1">
      <c r="A20" s="261">
        <v>1073</v>
      </c>
      <c r="B20" s="262" t="s">
        <v>447</v>
      </c>
      <c r="C20" s="70">
        <v>1719</v>
      </c>
      <c r="D20" s="71">
        <v>1719</v>
      </c>
      <c r="E20" s="289">
        <v>0</v>
      </c>
      <c r="F20" s="290">
        <v>58</v>
      </c>
      <c r="G20" s="289">
        <v>58</v>
      </c>
      <c r="H20" s="289">
        <v>0</v>
      </c>
      <c r="I20" s="540" t="s">
        <v>377</v>
      </c>
      <c r="J20" s="541"/>
    </row>
    <row r="21" spans="1:10" s="284" customFormat="1" ht="13.9" customHeight="1">
      <c r="A21" s="277">
        <v>1079</v>
      </c>
      <c r="B21" s="278" t="s">
        <v>449</v>
      </c>
      <c r="C21" s="141">
        <v>2146</v>
      </c>
      <c r="D21" s="140">
        <v>2146</v>
      </c>
      <c r="E21" s="287">
        <v>0</v>
      </c>
      <c r="F21" s="288">
        <v>56</v>
      </c>
      <c r="G21" s="287">
        <v>56</v>
      </c>
      <c r="H21" s="287">
        <v>0</v>
      </c>
      <c r="I21" s="552" t="s">
        <v>448</v>
      </c>
      <c r="J21" s="553"/>
    </row>
    <row r="22" spans="1:10" s="5" customFormat="1" ht="13.9" customHeight="1">
      <c r="A22" s="257">
        <v>13</v>
      </c>
      <c r="B22" s="258" t="s">
        <v>348</v>
      </c>
      <c r="C22" s="70">
        <v>2930</v>
      </c>
      <c r="D22" s="70">
        <v>2930</v>
      </c>
      <c r="E22" s="290">
        <v>0</v>
      </c>
      <c r="F22" s="290">
        <v>90</v>
      </c>
      <c r="G22" s="290">
        <v>90</v>
      </c>
      <c r="H22" s="290">
        <v>0</v>
      </c>
      <c r="I22" s="521" t="s">
        <v>381</v>
      </c>
      <c r="J22" s="522"/>
    </row>
    <row r="23" spans="1:10" s="284" customFormat="1" ht="13.9" customHeight="1">
      <c r="A23" s="277">
        <v>1392</v>
      </c>
      <c r="B23" s="278" t="s">
        <v>513</v>
      </c>
      <c r="C23" s="141">
        <v>2930</v>
      </c>
      <c r="D23" s="140">
        <v>2930</v>
      </c>
      <c r="E23" s="287">
        <v>0</v>
      </c>
      <c r="F23" s="288">
        <v>90</v>
      </c>
      <c r="G23" s="287">
        <v>90</v>
      </c>
      <c r="H23" s="287">
        <v>0</v>
      </c>
      <c r="I23" s="552" t="s">
        <v>382</v>
      </c>
      <c r="J23" s="553"/>
    </row>
    <row r="24" spans="1:10" s="5" customFormat="1" ht="13.9" customHeight="1">
      <c r="A24" s="257">
        <v>14</v>
      </c>
      <c r="B24" s="258" t="s">
        <v>349</v>
      </c>
      <c r="C24" s="70">
        <v>118183</v>
      </c>
      <c r="D24" s="70">
        <v>118183</v>
      </c>
      <c r="E24" s="290">
        <v>0</v>
      </c>
      <c r="F24" s="290">
        <v>5044</v>
      </c>
      <c r="G24" s="290">
        <v>4985</v>
      </c>
      <c r="H24" s="290">
        <v>59</v>
      </c>
      <c r="I24" s="521" t="s">
        <v>383</v>
      </c>
      <c r="J24" s="522"/>
    </row>
    <row r="25" spans="1:10" s="284" customFormat="1" ht="13.9" customHeight="1">
      <c r="A25" s="277">
        <v>1412</v>
      </c>
      <c r="B25" s="278" t="s">
        <v>510</v>
      </c>
      <c r="C25" s="141">
        <v>118183</v>
      </c>
      <c r="D25" s="140">
        <v>118183</v>
      </c>
      <c r="E25" s="287">
        <v>0</v>
      </c>
      <c r="F25" s="288">
        <v>5044</v>
      </c>
      <c r="G25" s="287">
        <v>4985</v>
      </c>
      <c r="H25" s="287">
        <v>59</v>
      </c>
      <c r="I25" s="552" t="s">
        <v>806</v>
      </c>
      <c r="J25" s="553"/>
    </row>
    <row r="26" spans="1:10" s="443" customFormat="1" ht="25.15" customHeight="1">
      <c r="A26" s="285">
        <v>16</v>
      </c>
      <c r="B26" s="286" t="s">
        <v>506</v>
      </c>
      <c r="C26" s="70">
        <v>11423</v>
      </c>
      <c r="D26" s="70">
        <v>11423</v>
      </c>
      <c r="E26" s="290">
        <v>0</v>
      </c>
      <c r="F26" s="290">
        <v>565</v>
      </c>
      <c r="G26" s="290">
        <v>565</v>
      </c>
      <c r="H26" s="290">
        <v>0</v>
      </c>
      <c r="I26" s="562" t="s">
        <v>507</v>
      </c>
      <c r="J26" s="563"/>
    </row>
    <row r="27" spans="1:10" s="284" customFormat="1" ht="13.9" customHeight="1">
      <c r="A27" s="277">
        <v>1622</v>
      </c>
      <c r="B27" s="278" t="s">
        <v>505</v>
      </c>
      <c r="C27" s="141">
        <v>11423</v>
      </c>
      <c r="D27" s="140">
        <v>11423</v>
      </c>
      <c r="E27" s="287">
        <v>0</v>
      </c>
      <c r="F27" s="288">
        <v>565</v>
      </c>
      <c r="G27" s="287">
        <v>565</v>
      </c>
      <c r="H27" s="287">
        <v>0</v>
      </c>
      <c r="I27" s="552" t="s">
        <v>508</v>
      </c>
      <c r="J27" s="553"/>
    </row>
    <row r="28" spans="1:10" s="5" customFormat="1" ht="13.9" customHeight="1">
      <c r="A28" s="257">
        <v>18</v>
      </c>
      <c r="B28" s="258" t="s">
        <v>571</v>
      </c>
      <c r="C28" s="70">
        <v>3867</v>
      </c>
      <c r="D28" s="70">
        <v>3867</v>
      </c>
      <c r="E28" s="290">
        <v>0</v>
      </c>
      <c r="F28" s="290">
        <v>130</v>
      </c>
      <c r="G28" s="290">
        <v>130</v>
      </c>
      <c r="H28" s="290">
        <v>0</v>
      </c>
      <c r="I28" s="521" t="s">
        <v>388</v>
      </c>
      <c r="J28" s="522"/>
    </row>
    <row r="29" spans="1:10" s="284" customFormat="1" ht="13.9" customHeight="1">
      <c r="A29" s="277">
        <v>1811</v>
      </c>
      <c r="B29" s="278" t="s">
        <v>351</v>
      </c>
      <c r="C29" s="141">
        <v>3867</v>
      </c>
      <c r="D29" s="140">
        <v>3867</v>
      </c>
      <c r="E29" s="287">
        <v>0</v>
      </c>
      <c r="F29" s="288">
        <v>130</v>
      </c>
      <c r="G29" s="287">
        <v>130</v>
      </c>
      <c r="H29" s="287">
        <v>0</v>
      </c>
      <c r="I29" s="552" t="s">
        <v>389</v>
      </c>
      <c r="J29" s="553"/>
    </row>
    <row r="30" spans="1:10" s="5" customFormat="1" ht="13.9" customHeight="1">
      <c r="A30" s="257">
        <v>20</v>
      </c>
      <c r="B30" s="258" t="s">
        <v>501</v>
      </c>
      <c r="C30" s="70">
        <v>162</v>
      </c>
      <c r="D30" s="70">
        <v>102</v>
      </c>
      <c r="E30" s="290">
        <v>60</v>
      </c>
      <c r="F30" s="290">
        <v>6</v>
      </c>
      <c r="G30" s="290">
        <v>5</v>
      </c>
      <c r="H30" s="290">
        <v>1</v>
      </c>
      <c r="I30" s="521" t="s">
        <v>392</v>
      </c>
      <c r="J30" s="522"/>
    </row>
    <row r="31" spans="1:10" s="443" customFormat="1" ht="13.9" customHeight="1">
      <c r="A31" s="279">
        <v>23</v>
      </c>
      <c r="B31" s="280" t="s">
        <v>500</v>
      </c>
      <c r="C31" s="141">
        <v>147</v>
      </c>
      <c r="D31" s="141">
        <v>147</v>
      </c>
      <c r="E31" s="288">
        <v>0</v>
      </c>
      <c r="F31" s="288">
        <v>7</v>
      </c>
      <c r="G31" s="288">
        <v>7</v>
      </c>
      <c r="H31" s="288">
        <v>0</v>
      </c>
      <c r="I31" s="544" t="s">
        <v>395</v>
      </c>
      <c r="J31" s="545"/>
    </row>
    <row r="32" spans="1:10" s="6" customFormat="1" ht="13.9" customHeight="1">
      <c r="A32" s="261">
        <v>2310</v>
      </c>
      <c r="B32" s="262" t="s">
        <v>354</v>
      </c>
      <c r="C32" s="70">
        <v>147</v>
      </c>
      <c r="D32" s="71">
        <v>147</v>
      </c>
      <c r="E32" s="289">
        <v>0</v>
      </c>
      <c r="F32" s="290">
        <v>7</v>
      </c>
      <c r="G32" s="289">
        <v>7</v>
      </c>
      <c r="H32" s="289">
        <v>0</v>
      </c>
      <c r="I32" s="540" t="s">
        <v>396</v>
      </c>
      <c r="J32" s="541"/>
    </row>
    <row r="33" spans="1:10" s="443" customFormat="1" ht="18" customHeight="1">
      <c r="A33" s="279">
        <v>25</v>
      </c>
      <c r="B33" s="280" t="s">
        <v>491</v>
      </c>
      <c r="C33" s="141">
        <v>33489</v>
      </c>
      <c r="D33" s="141">
        <v>33489</v>
      </c>
      <c r="E33" s="288">
        <v>0</v>
      </c>
      <c r="F33" s="288">
        <v>1296</v>
      </c>
      <c r="G33" s="288">
        <v>1296</v>
      </c>
      <c r="H33" s="288">
        <v>0</v>
      </c>
      <c r="I33" s="544" t="s">
        <v>487</v>
      </c>
      <c r="J33" s="545"/>
    </row>
    <row r="34" spans="1:10" s="6" customFormat="1" ht="13.9" customHeight="1">
      <c r="A34" s="261">
        <v>2511</v>
      </c>
      <c r="B34" s="262" t="s">
        <v>358</v>
      </c>
      <c r="C34" s="70">
        <v>33489</v>
      </c>
      <c r="D34" s="71">
        <v>33489</v>
      </c>
      <c r="E34" s="289">
        <v>0</v>
      </c>
      <c r="F34" s="290">
        <v>1296</v>
      </c>
      <c r="G34" s="289">
        <v>1296</v>
      </c>
      <c r="H34" s="289">
        <v>0</v>
      </c>
      <c r="I34" s="540" t="s">
        <v>401</v>
      </c>
      <c r="J34" s="541"/>
    </row>
    <row r="35" spans="1:10" s="443" customFormat="1" ht="13.9" customHeight="1">
      <c r="A35" s="279">
        <v>27</v>
      </c>
      <c r="B35" s="280" t="s">
        <v>359</v>
      </c>
      <c r="C35" s="141">
        <v>198</v>
      </c>
      <c r="D35" s="141">
        <v>198</v>
      </c>
      <c r="E35" s="288">
        <v>0</v>
      </c>
      <c r="F35" s="288">
        <v>13</v>
      </c>
      <c r="G35" s="288">
        <v>13</v>
      </c>
      <c r="H35" s="288">
        <v>0</v>
      </c>
      <c r="I35" s="445" t="s">
        <v>403</v>
      </c>
      <c r="J35" s="446"/>
    </row>
    <row r="36" spans="1:10" s="6" customFormat="1" ht="13.9" customHeight="1">
      <c r="A36" s="261">
        <v>2710</v>
      </c>
      <c r="B36" s="262" t="s">
        <v>481</v>
      </c>
      <c r="C36" s="70">
        <v>144</v>
      </c>
      <c r="D36" s="71">
        <v>144</v>
      </c>
      <c r="E36" s="289">
        <v>0</v>
      </c>
      <c r="F36" s="290">
        <v>10</v>
      </c>
      <c r="G36" s="289">
        <v>10</v>
      </c>
      <c r="H36" s="289">
        <v>0</v>
      </c>
      <c r="I36" s="540" t="s">
        <v>482</v>
      </c>
      <c r="J36" s="541"/>
    </row>
    <row r="37" spans="1:10" s="284" customFormat="1" ht="13.9" customHeight="1">
      <c r="A37" s="277">
        <v>2790</v>
      </c>
      <c r="B37" s="278" t="s">
        <v>478</v>
      </c>
      <c r="C37" s="141">
        <v>54</v>
      </c>
      <c r="D37" s="140">
        <v>54</v>
      </c>
      <c r="E37" s="287">
        <v>0</v>
      </c>
      <c r="F37" s="288">
        <v>3</v>
      </c>
      <c r="G37" s="287">
        <v>3</v>
      </c>
      <c r="H37" s="287">
        <v>0</v>
      </c>
      <c r="I37" s="552" t="s">
        <v>405</v>
      </c>
      <c r="J37" s="553"/>
    </row>
    <row r="38" spans="1:10" s="5" customFormat="1" ht="13.9" customHeight="1">
      <c r="A38" s="257">
        <v>31</v>
      </c>
      <c r="B38" s="258" t="s">
        <v>361</v>
      </c>
      <c r="C38" s="70">
        <v>11600</v>
      </c>
      <c r="D38" s="70">
        <v>11600</v>
      </c>
      <c r="E38" s="290">
        <v>0</v>
      </c>
      <c r="F38" s="290">
        <v>616</v>
      </c>
      <c r="G38" s="290">
        <v>616</v>
      </c>
      <c r="H38" s="290">
        <v>0</v>
      </c>
      <c r="I38" s="521" t="s">
        <v>409</v>
      </c>
      <c r="J38" s="522"/>
    </row>
    <row r="39" spans="1:10" s="284" customFormat="1" ht="13.9" customHeight="1">
      <c r="A39" s="277">
        <v>3100</v>
      </c>
      <c r="B39" s="278" t="s">
        <v>361</v>
      </c>
      <c r="C39" s="141">
        <v>11600</v>
      </c>
      <c r="D39" s="140">
        <v>11600</v>
      </c>
      <c r="E39" s="287">
        <v>0</v>
      </c>
      <c r="F39" s="288">
        <v>616</v>
      </c>
      <c r="G39" s="287">
        <v>616</v>
      </c>
      <c r="H39" s="287">
        <v>0</v>
      </c>
      <c r="I39" s="552" t="s">
        <v>410</v>
      </c>
      <c r="J39" s="553"/>
    </row>
    <row r="40" spans="1:10" s="5" customFormat="1" ht="13.9" customHeight="1">
      <c r="A40" s="257">
        <v>32</v>
      </c>
      <c r="B40" s="258" t="s">
        <v>362</v>
      </c>
      <c r="C40" s="70">
        <v>92</v>
      </c>
      <c r="D40" s="70">
        <v>92</v>
      </c>
      <c r="E40" s="290">
        <v>0</v>
      </c>
      <c r="F40" s="290">
        <v>3</v>
      </c>
      <c r="G40" s="290">
        <v>3</v>
      </c>
      <c r="H40" s="290">
        <v>0</v>
      </c>
      <c r="I40" s="521" t="s">
        <v>411</v>
      </c>
      <c r="J40" s="522"/>
    </row>
    <row r="41" spans="1:10" s="284" customFormat="1" ht="13.9" customHeight="1">
      <c r="A41" s="277">
        <v>3290</v>
      </c>
      <c r="B41" s="278" t="s">
        <v>363</v>
      </c>
      <c r="C41" s="141">
        <v>92</v>
      </c>
      <c r="D41" s="140">
        <v>92</v>
      </c>
      <c r="E41" s="287">
        <v>0</v>
      </c>
      <c r="F41" s="288">
        <v>3</v>
      </c>
      <c r="G41" s="287">
        <v>3</v>
      </c>
      <c r="H41" s="287">
        <v>0</v>
      </c>
      <c r="I41" s="552" t="s">
        <v>412</v>
      </c>
      <c r="J41" s="553"/>
    </row>
    <row r="42" spans="1:10" s="5" customFormat="1" ht="13.9" customHeight="1">
      <c r="A42" s="257">
        <v>33</v>
      </c>
      <c r="B42" s="258" t="s">
        <v>463</v>
      </c>
      <c r="C42" s="70">
        <v>3149</v>
      </c>
      <c r="D42" s="70">
        <v>3149</v>
      </c>
      <c r="E42" s="290">
        <v>0</v>
      </c>
      <c r="F42" s="290">
        <v>256</v>
      </c>
      <c r="G42" s="290">
        <v>256</v>
      </c>
      <c r="H42" s="290">
        <v>0</v>
      </c>
      <c r="I42" s="521" t="s">
        <v>413</v>
      </c>
      <c r="J42" s="522"/>
    </row>
    <row r="43" spans="1:10" s="284" customFormat="1" ht="13.9" customHeight="1">
      <c r="A43" s="277">
        <v>3311</v>
      </c>
      <c r="B43" s="278" t="s">
        <v>579</v>
      </c>
      <c r="C43" s="141">
        <v>336</v>
      </c>
      <c r="D43" s="140">
        <v>336</v>
      </c>
      <c r="E43" s="287">
        <v>0</v>
      </c>
      <c r="F43" s="288">
        <v>28</v>
      </c>
      <c r="G43" s="287">
        <v>28</v>
      </c>
      <c r="H43" s="287">
        <v>0</v>
      </c>
      <c r="I43" s="552" t="s">
        <v>808</v>
      </c>
      <c r="J43" s="553"/>
    </row>
    <row r="44" spans="1:10" s="6" customFormat="1" ht="13.9" customHeight="1">
      <c r="A44" s="261">
        <v>3312</v>
      </c>
      <c r="B44" s="262" t="s">
        <v>580</v>
      </c>
      <c r="C44" s="70">
        <v>2164</v>
      </c>
      <c r="D44" s="71">
        <v>2164</v>
      </c>
      <c r="E44" s="289">
        <v>0</v>
      </c>
      <c r="F44" s="290">
        <v>191</v>
      </c>
      <c r="G44" s="289">
        <v>191</v>
      </c>
      <c r="H44" s="289">
        <v>0</v>
      </c>
      <c r="I44" s="540" t="s">
        <v>809</v>
      </c>
      <c r="J44" s="541"/>
    </row>
    <row r="45" spans="1:10" s="284" customFormat="1" ht="13.9" customHeight="1">
      <c r="A45" s="277">
        <v>3314</v>
      </c>
      <c r="B45" s="278" t="s">
        <v>581</v>
      </c>
      <c r="C45" s="141">
        <v>649</v>
      </c>
      <c r="D45" s="140">
        <v>649</v>
      </c>
      <c r="E45" s="287">
        <v>0</v>
      </c>
      <c r="F45" s="288">
        <v>37</v>
      </c>
      <c r="G45" s="287">
        <v>37</v>
      </c>
      <c r="H45" s="287">
        <v>0</v>
      </c>
      <c r="I45" s="552" t="s">
        <v>810</v>
      </c>
      <c r="J45" s="553"/>
    </row>
    <row r="46" spans="1:10" ht="25.15" customHeight="1">
      <c r="A46" s="510" t="s">
        <v>515</v>
      </c>
      <c r="B46" s="511"/>
      <c r="C46" s="238">
        <v>215618</v>
      </c>
      <c r="D46" s="237">
        <v>215558</v>
      </c>
      <c r="E46" s="237">
        <v>60</v>
      </c>
      <c r="F46" s="237">
        <v>8876</v>
      </c>
      <c r="G46" s="237">
        <v>8814</v>
      </c>
      <c r="H46" s="239">
        <v>62</v>
      </c>
      <c r="I46" s="256" t="s">
        <v>0</v>
      </c>
      <c r="J46" s="203"/>
    </row>
    <row r="47" spans="1:10">
      <c r="A47" s="113"/>
      <c r="B47" s="15"/>
    </row>
    <row r="48" spans="1:10">
      <c r="A48" s="113"/>
      <c r="B48" s="15"/>
    </row>
    <row r="49" spans="1:2">
      <c r="A49" s="113"/>
      <c r="B49" s="15"/>
    </row>
    <row r="50" spans="1:2">
      <c r="A50" s="113"/>
      <c r="B50" s="15"/>
    </row>
  </sheetData>
  <mergeCells count="50">
    <mergeCell ref="I43:J43"/>
    <mergeCell ref="I33:J33"/>
    <mergeCell ref="I32:J32"/>
    <mergeCell ref="I31:J31"/>
    <mergeCell ref="A46:B46"/>
    <mergeCell ref="I44:J44"/>
    <mergeCell ref="I45:J45"/>
    <mergeCell ref="I40:J40"/>
    <mergeCell ref="I41:J41"/>
    <mergeCell ref="I42:J42"/>
    <mergeCell ref="I28:J28"/>
    <mergeCell ref="I29:J29"/>
    <mergeCell ref="I30:J30"/>
    <mergeCell ref="I38:J38"/>
    <mergeCell ref="I39:J39"/>
    <mergeCell ref="I36:J36"/>
    <mergeCell ref="I37:J37"/>
    <mergeCell ref="I34:J34"/>
    <mergeCell ref="I26:J26"/>
    <mergeCell ref="I27:J27"/>
    <mergeCell ref="I24:J24"/>
    <mergeCell ref="I25:J25"/>
    <mergeCell ref="A1:J1"/>
    <mergeCell ref="C8:E8"/>
    <mergeCell ref="F8:H8"/>
    <mergeCell ref="A6:B6"/>
    <mergeCell ref="I17:J17"/>
    <mergeCell ref="I16:J16"/>
    <mergeCell ref="I13:J13"/>
    <mergeCell ref="I14:J14"/>
    <mergeCell ref="I7:J10"/>
    <mergeCell ref="I11:J11"/>
    <mergeCell ref="I12:J12"/>
    <mergeCell ref="A7:A10"/>
    <mergeCell ref="B7:B10"/>
    <mergeCell ref="F7:H7"/>
    <mergeCell ref="C7:E7"/>
    <mergeCell ref="A2:J2"/>
    <mergeCell ref="A3:J3"/>
    <mergeCell ref="A4:J4"/>
    <mergeCell ref="A5:J5"/>
    <mergeCell ref="I6:J6"/>
    <mergeCell ref="C6:H6"/>
    <mergeCell ref="I22:J22"/>
    <mergeCell ref="I23:J23"/>
    <mergeCell ref="I15:J15"/>
    <mergeCell ref="I18:J18"/>
    <mergeCell ref="I19:J19"/>
    <mergeCell ref="I20:J20"/>
    <mergeCell ref="I21:J21"/>
  </mergeCells>
  <phoneticPr fontId="0" type="noConversion"/>
  <printOptions horizontalCentered="1" verticalCentered="1"/>
  <pageMargins left="0" right="0" top="0.19685039370078741" bottom="0"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43"/>
  <sheetViews>
    <sheetView tabSelected="1" view="pageBreakPreview" topLeftCell="A16" zoomScale="80" zoomScaleNormal="100" zoomScaleSheetLayoutView="80" workbookViewId="0">
      <selection activeCell="F40" sqref="F40"/>
    </sheetView>
  </sheetViews>
  <sheetFormatPr defaultColWidth="8.88671875" defaultRowHeight="15"/>
  <cols>
    <col min="1" max="1" width="6.6640625" style="248" customWidth="1"/>
    <col min="2" max="2" width="40.6640625" style="58" customWidth="1"/>
    <col min="3" max="11" width="8.6640625" style="1" customWidth="1"/>
    <col min="12" max="12" width="40.6640625" style="1" customWidth="1"/>
    <col min="13" max="13" width="6.6640625" style="1" customWidth="1"/>
    <col min="14" max="16384" width="8.88671875" style="1"/>
  </cols>
  <sheetData>
    <row r="1" spans="1:13" s="11" customFormat="1">
      <c r="A1" s="570"/>
      <c r="B1" s="570"/>
      <c r="C1" s="570"/>
      <c r="D1" s="570"/>
      <c r="E1" s="570"/>
      <c r="F1" s="570"/>
      <c r="G1" s="570"/>
      <c r="H1" s="570"/>
      <c r="I1" s="570"/>
      <c r="J1" s="570"/>
      <c r="K1" s="570"/>
      <c r="L1" s="570"/>
      <c r="M1" s="570"/>
    </row>
    <row r="2" spans="1:13" s="9" customFormat="1" ht="20.25">
      <c r="A2" s="558" t="s">
        <v>76</v>
      </c>
      <c r="B2" s="558"/>
      <c r="C2" s="558"/>
      <c r="D2" s="558"/>
      <c r="E2" s="558"/>
      <c r="F2" s="558"/>
      <c r="G2" s="558"/>
      <c r="H2" s="558"/>
      <c r="I2" s="558"/>
      <c r="J2" s="558"/>
      <c r="K2" s="558"/>
      <c r="L2" s="558"/>
      <c r="M2" s="558"/>
    </row>
    <row r="3" spans="1:13" s="9" customFormat="1" ht="20.25">
      <c r="A3" s="571" t="s">
        <v>234</v>
      </c>
      <c r="B3" s="571"/>
      <c r="C3" s="571"/>
      <c r="D3" s="571"/>
      <c r="E3" s="571"/>
      <c r="F3" s="571"/>
      <c r="G3" s="571"/>
      <c r="H3" s="571"/>
      <c r="I3" s="571"/>
      <c r="J3" s="571"/>
      <c r="K3" s="571"/>
      <c r="L3" s="571"/>
      <c r="M3" s="571"/>
    </row>
    <row r="4" spans="1:13" ht="15.75">
      <c r="A4" s="559" t="s">
        <v>77</v>
      </c>
      <c r="B4" s="559"/>
      <c r="C4" s="559"/>
      <c r="D4" s="559"/>
      <c r="E4" s="559"/>
      <c r="F4" s="559"/>
      <c r="G4" s="559"/>
      <c r="H4" s="559"/>
      <c r="I4" s="559"/>
      <c r="J4" s="559"/>
      <c r="K4" s="559"/>
      <c r="L4" s="559"/>
      <c r="M4" s="559"/>
    </row>
    <row r="5" spans="1:13" ht="15.75">
      <c r="A5" s="572" t="s">
        <v>235</v>
      </c>
      <c r="B5" s="572"/>
      <c r="C5" s="572"/>
      <c r="D5" s="572"/>
      <c r="E5" s="572"/>
      <c r="F5" s="572"/>
      <c r="G5" s="572"/>
      <c r="H5" s="572"/>
      <c r="I5" s="572"/>
      <c r="J5" s="572"/>
      <c r="K5" s="572"/>
      <c r="L5" s="572"/>
      <c r="M5" s="572"/>
    </row>
    <row r="6" spans="1:13" ht="15.75">
      <c r="A6" s="249" t="s">
        <v>548</v>
      </c>
      <c r="B6" s="242"/>
      <c r="C6" s="561">
        <v>2016</v>
      </c>
      <c r="D6" s="561"/>
      <c r="E6" s="561"/>
      <c r="F6" s="561"/>
      <c r="G6" s="561"/>
      <c r="H6" s="561"/>
      <c r="I6" s="561"/>
      <c r="J6" s="561"/>
      <c r="K6" s="561"/>
      <c r="L6" s="142"/>
      <c r="M6" s="143" t="s">
        <v>547</v>
      </c>
    </row>
    <row r="7" spans="1:13" ht="76.150000000000006" customHeight="1">
      <c r="A7" s="291" t="s">
        <v>820</v>
      </c>
      <c r="B7" s="292" t="s">
        <v>3</v>
      </c>
      <c r="C7" s="293" t="s">
        <v>822</v>
      </c>
      <c r="D7" s="294" t="s">
        <v>821</v>
      </c>
      <c r="E7" s="294" t="s">
        <v>819</v>
      </c>
      <c r="F7" s="294" t="s">
        <v>818</v>
      </c>
      <c r="G7" s="294" t="s">
        <v>817</v>
      </c>
      <c r="H7" s="294" t="s">
        <v>816</v>
      </c>
      <c r="I7" s="295" t="s">
        <v>815</v>
      </c>
      <c r="J7" s="293" t="s">
        <v>814</v>
      </c>
      <c r="K7" s="295" t="s">
        <v>813</v>
      </c>
      <c r="L7" s="573" t="s">
        <v>7</v>
      </c>
      <c r="M7" s="573"/>
    </row>
    <row r="8" spans="1:13" s="5" customFormat="1" ht="14.65" customHeight="1">
      <c r="A8" s="274" t="s">
        <v>330</v>
      </c>
      <c r="B8" s="273" t="s">
        <v>336</v>
      </c>
      <c r="C8" s="288">
        <v>2491</v>
      </c>
      <c r="D8" s="288">
        <v>0</v>
      </c>
      <c r="E8" s="288">
        <v>139</v>
      </c>
      <c r="F8" s="288">
        <v>0</v>
      </c>
      <c r="G8" s="288">
        <v>119</v>
      </c>
      <c r="H8" s="288">
        <v>391</v>
      </c>
      <c r="I8" s="288">
        <v>0</v>
      </c>
      <c r="J8" s="288">
        <v>1842</v>
      </c>
      <c r="K8" s="288">
        <v>0</v>
      </c>
      <c r="L8" s="542" t="s">
        <v>366</v>
      </c>
      <c r="M8" s="543"/>
    </row>
    <row r="9" spans="1:13" s="5" customFormat="1" ht="14.65" customHeight="1">
      <c r="A9" s="257" t="s">
        <v>333</v>
      </c>
      <c r="B9" s="258" t="s">
        <v>337</v>
      </c>
      <c r="C9" s="290">
        <v>397</v>
      </c>
      <c r="D9" s="290">
        <v>0</v>
      </c>
      <c r="E9" s="290">
        <v>0</v>
      </c>
      <c r="F9" s="290">
        <v>0</v>
      </c>
      <c r="G9" s="290">
        <v>119</v>
      </c>
      <c r="H9" s="290">
        <v>278</v>
      </c>
      <c r="I9" s="290">
        <v>0</v>
      </c>
      <c r="J9" s="290">
        <v>0</v>
      </c>
      <c r="K9" s="290">
        <v>0</v>
      </c>
      <c r="L9" s="521" t="s">
        <v>367</v>
      </c>
      <c r="M9" s="522"/>
    </row>
    <row r="10" spans="1:13" s="5" customFormat="1" ht="14.65" customHeight="1">
      <c r="A10" s="277" t="s">
        <v>332</v>
      </c>
      <c r="B10" s="278" t="s">
        <v>338</v>
      </c>
      <c r="C10" s="288">
        <v>397</v>
      </c>
      <c r="D10" s="287">
        <v>0</v>
      </c>
      <c r="E10" s="287">
        <v>0</v>
      </c>
      <c r="F10" s="287">
        <v>0</v>
      </c>
      <c r="G10" s="287">
        <v>119</v>
      </c>
      <c r="H10" s="287">
        <v>278</v>
      </c>
      <c r="I10" s="287">
        <v>0</v>
      </c>
      <c r="J10" s="287">
        <v>0</v>
      </c>
      <c r="K10" s="287">
        <v>0</v>
      </c>
      <c r="L10" s="552" t="s">
        <v>446</v>
      </c>
      <c r="M10" s="553"/>
    </row>
    <row r="11" spans="1:13" s="5" customFormat="1" ht="14.65" customHeight="1">
      <c r="A11" s="257" t="s">
        <v>334</v>
      </c>
      <c r="B11" s="258" t="s">
        <v>339</v>
      </c>
      <c r="C11" s="290">
        <v>2094</v>
      </c>
      <c r="D11" s="290">
        <v>0</v>
      </c>
      <c r="E11" s="290">
        <v>139</v>
      </c>
      <c r="F11" s="290">
        <v>0</v>
      </c>
      <c r="G11" s="290">
        <v>0</v>
      </c>
      <c r="H11" s="290">
        <v>113</v>
      </c>
      <c r="I11" s="290">
        <v>0</v>
      </c>
      <c r="J11" s="290">
        <v>1842</v>
      </c>
      <c r="K11" s="290">
        <v>0</v>
      </c>
      <c r="L11" s="521" t="s">
        <v>368</v>
      </c>
      <c r="M11" s="522"/>
    </row>
    <row r="12" spans="1:13" s="5" customFormat="1" ht="14.65" customHeight="1">
      <c r="A12" s="277" t="s">
        <v>335</v>
      </c>
      <c r="B12" s="278" t="s">
        <v>444</v>
      </c>
      <c r="C12" s="288">
        <v>2094</v>
      </c>
      <c r="D12" s="287">
        <v>0</v>
      </c>
      <c r="E12" s="287">
        <v>139</v>
      </c>
      <c r="F12" s="287">
        <v>0</v>
      </c>
      <c r="G12" s="287">
        <v>0</v>
      </c>
      <c r="H12" s="287">
        <v>113</v>
      </c>
      <c r="I12" s="287">
        <v>0</v>
      </c>
      <c r="J12" s="287">
        <v>1842</v>
      </c>
      <c r="K12" s="287">
        <v>0</v>
      </c>
      <c r="L12" s="552" t="s">
        <v>369</v>
      </c>
      <c r="M12" s="553"/>
    </row>
    <row r="13" spans="1:13" s="5" customFormat="1" ht="14.65" customHeight="1">
      <c r="A13" s="282" t="s">
        <v>61</v>
      </c>
      <c r="B13" s="283" t="s">
        <v>340</v>
      </c>
      <c r="C13" s="290">
        <v>517916</v>
      </c>
      <c r="D13" s="290">
        <v>2079</v>
      </c>
      <c r="E13" s="290">
        <v>2947</v>
      </c>
      <c r="F13" s="290">
        <v>6751</v>
      </c>
      <c r="G13" s="290">
        <v>2923</v>
      </c>
      <c r="H13" s="290">
        <v>11320</v>
      </c>
      <c r="I13" s="290">
        <v>3349</v>
      </c>
      <c r="J13" s="290">
        <v>12879</v>
      </c>
      <c r="K13" s="290">
        <v>475668</v>
      </c>
      <c r="L13" s="566" t="s">
        <v>370</v>
      </c>
      <c r="M13" s="567"/>
    </row>
    <row r="14" spans="1:13" s="5" customFormat="1" ht="14.65" customHeight="1">
      <c r="A14" s="279">
        <v>10</v>
      </c>
      <c r="B14" s="280" t="s">
        <v>341</v>
      </c>
      <c r="C14" s="288">
        <v>85409</v>
      </c>
      <c r="D14" s="288">
        <v>56</v>
      </c>
      <c r="E14" s="288">
        <v>172</v>
      </c>
      <c r="F14" s="288">
        <v>60</v>
      </c>
      <c r="G14" s="288">
        <v>354</v>
      </c>
      <c r="H14" s="288">
        <v>708</v>
      </c>
      <c r="I14" s="288">
        <v>790</v>
      </c>
      <c r="J14" s="288">
        <v>8917</v>
      </c>
      <c r="K14" s="288">
        <v>74352</v>
      </c>
      <c r="L14" s="544" t="s">
        <v>371</v>
      </c>
      <c r="M14" s="545"/>
    </row>
    <row r="15" spans="1:13" s="5" customFormat="1" ht="14.65" customHeight="1">
      <c r="A15" s="261">
        <v>1061</v>
      </c>
      <c r="B15" s="262" t="s">
        <v>344</v>
      </c>
      <c r="C15" s="290">
        <v>636</v>
      </c>
      <c r="D15" s="289">
        <v>0</v>
      </c>
      <c r="E15" s="289">
        <v>0</v>
      </c>
      <c r="F15" s="289">
        <v>0</v>
      </c>
      <c r="G15" s="289">
        <v>6</v>
      </c>
      <c r="H15" s="289">
        <v>51</v>
      </c>
      <c r="I15" s="289">
        <v>0</v>
      </c>
      <c r="J15" s="289">
        <v>64</v>
      </c>
      <c r="K15" s="289">
        <v>515</v>
      </c>
      <c r="L15" s="540" t="s">
        <v>375</v>
      </c>
      <c r="M15" s="541"/>
    </row>
    <row r="16" spans="1:13" ht="14.65" customHeight="1">
      <c r="A16" s="277">
        <v>1071</v>
      </c>
      <c r="B16" s="278" t="s">
        <v>345</v>
      </c>
      <c r="C16" s="288">
        <v>78054</v>
      </c>
      <c r="D16" s="287">
        <v>0</v>
      </c>
      <c r="E16" s="287">
        <v>136</v>
      </c>
      <c r="F16" s="287">
        <v>0</v>
      </c>
      <c r="G16" s="287">
        <v>131</v>
      </c>
      <c r="H16" s="287">
        <v>468</v>
      </c>
      <c r="I16" s="287">
        <v>653</v>
      </c>
      <c r="J16" s="287">
        <v>8782</v>
      </c>
      <c r="K16" s="287">
        <v>67884</v>
      </c>
      <c r="L16" s="552" t="s">
        <v>376</v>
      </c>
      <c r="M16" s="553"/>
    </row>
    <row r="17" spans="1:13" s="5" customFormat="1" ht="14.65" customHeight="1">
      <c r="A17" s="261">
        <v>1073</v>
      </c>
      <c r="B17" s="262" t="s">
        <v>447</v>
      </c>
      <c r="C17" s="290">
        <v>3128</v>
      </c>
      <c r="D17" s="289">
        <v>25</v>
      </c>
      <c r="E17" s="289">
        <v>0</v>
      </c>
      <c r="F17" s="289">
        <v>0</v>
      </c>
      <c r="G17" s="289">
        <v>6</v>
      </c>
      <c r="H17" s="289">
        <v>55</v>
      </c>
      <c r="I17" s="289">
        <v>0</v>
      </c>
      <c r="J17" s="289">
        <v>8</v>
      </c>
      <c r="K17" s="289">
        <v>3034</v>
      </c>
      <c r="L17" s="540" t="s">
        <v>377</v>
      </c>
      <c r="M17" s="541"/>
    </row>
    <row r="18" spans="1:13" ht="14.65" customHeight="1">
      <c r="A18" s="277">
        <v>1079</v>
      </c>
      <c r="B18" s="278" t="s">
        <v>449</v>
      </c>
      <c r="C18" s="288">
        <v>3591</v>
      </c>
      <c r="D18" s="287">
        <v>31</v>
      </c>
      <c r="E18" s="287">
        <v>36</v>
      </c>
      <c r="F18" s="287">
        <v>60</v>
      </c>
      <c r="G18" s="287">
        <v>211</v>
      </c>
      <c r="H18" s="287">
        <v>134</v>
      </c>
      <c r="I18" s="287">
        <v>137</v>
      </c>
      <c r="J18" s="287">
        <v>63</v>
      </c>
      <c r="K18" s="287">
        <v>2919</v>
      </c>
      <c r="L18" s="552" t="s">
        <v>448</v>
      </c>
      <c r="M18" s="553"/>
    </row>
    <row r="19" spans="1:13" s="5" customFormat="1" ht="14.65" customHeight="1">
      <c r="A19" s="257">
        <v>13</v>
      </c>
      <c r="B19" s="258" t="s">
        <v>348</v>
      </c>
      <c r="C19" s="290">
        <v>3802</v>
      </c>
      <c r="D19" s="290">
        <v>0</v>
      </c>
      <c r="E19" s="290">
        <v>0</v>
      </c>
      <c r="F19" s="290">
        <v>20</v>
      </c>
      <c r="G19" s="290">
        <v>49</v>
      </c>
      <c r="H19" s="290">
        <v>80</v>
      </c>
      <c r="I19" s="290">
        <v>50</v>
      </c>
      <c r="J19" s="290">
        <v>82</v>
      </c>
      <c r="K19" s="290">
        <v>3521</v>
      </c>
      <c r="L19" s="521" t="s">
        <v>381</v>
      </c>
      <c r="M19" s="522"/>
    </row>
    <row r="20" spans="1:13" s="5" customFormat="1" ht="14.65" customHeight="1">
      <c r="A20" s="277">
        <v>1392</v>
      </c>
      <c r="B20" s="278" t="s">
        <v>513</v>
      </c>
      <c r="C20" s="288">
        <v>3802</v>
      </c>
      <c r="D20" s="287">
        <v>0</v>
      </c>
      <c r="E20" s="287">
        <v>0</v>
      </c>
      <c r="F20" s="287">
        <v>20</v>
      </c>
      <c r="G20" s="287">
        <v>49</v>
      </c>
      <c r="H20" s="287">
        <v>80</v>
      </c>
      <c r="I20" s="287">
        <v>50</v>
      </c>
      <c r="J20" s="287">
        <v>82</v>
      </c>
      <c r="K20" s="287">
        <v>3521</v>
      </c>
      <c r="L20" s="552" t="s">
        <v>382</v>
      </c>
      <c r="M20" s="553"/>
    </row>
    <row r="21" spans="1:13" s="5" customFormat="1" ht="14.65" customHeight="1">
      <c r="A21" s="257">
        <v>14</v>
      </c>
      <c r="B21" s="258" t="s">
        <v>349</v>
      </c>
      <c r="C21" s="290">
        <v>272864</v>
      </c>
      <c r="D21" s="290">
        <v>864</v>
      </c>
      <c r="E21" s="290">
        <v>1366</v>
      </c>
      <c r="F21" s="290">
        <v>2257</v>
      </c>
      <c r="G21" s="290">
        <v>802</v>
      </c>
      <c r="H21" s="290">
        <v>4371</v>
      </c>
      <c r="I21" s="290">
        <v>2509</v>
      </c>
      <c r="J21" s="290">
        <v>618</v>
      </c>
      <c r="K21" s="290">
        <v>260077</v>
      </c>
      <c r="L21" s="521" t="s">
        <v>383</v>
      </c>
      <c r="M21" s="522"/>
    </row>
    <row r="22" spans="1:13" s="5" customFormat="1" ht="14.65" customHeight="1">
      <c r="A22" s="277">
        <v>1412</v>
      </c>
      <c r="B22" s="278" t="s">
        <v>510</v>
      </c>
      <c r="C22" s="288">
        <v>272864</v>
      </c>
      <c r="D22" s="287">
        <v>864</v>
      </c>
      <c r="E22" s="287">
        <v>1366</v>
      </c>
      <c r="F22" s="287">
        <v>2257</v>
      </c>
      <c r="G22" s="287">
        <v>802</v>
      </c>
      <c r="H22" s="287">
        <v>4371</v>
      </c>
      <c r="I22" s="287">
        <v>2509</v>
      </c>
      <c r="J22" s="287">
        <v>618</v>
      </c>
      <c r="K22" s="287">
        <v>260077</v>
      </c>
      <c r="L22" s="552" t="s">
        <v>806</v>
      </c>
      <c r="M22" s="553"/>
    </row>
    <row r="23" spans="1:13" s="5" customFormat="1" ht="34.15" customHeight="1">
      <c r="A23" s="285">
        <v>16</v>
      </c>
      <c r="B23" s="286" t="s">
        <v>506</v>
      </c>
      <c r="C23" s="290">
        <v>53873</v>
      </c>
      <c r="D23" s="290">
        <v>0</v>
      </c>
      <c r="E23" s="290">
        <v>875</v>
      </c>
      <c r="F23" s="290">
        <v>1214</v>
      </c>
      <c r="G23" s="290">
        <v>386</v>
      </c>
      <c r="H23" s="290">
        <v>1374</v>
      </c>
      <c r="I23" s="290">
        <v>0</v>
      </c>
      <c r="J23" s="290">
        <v>417</v>
      </c>
      <c r="K23" s="290">
        <v>49607</v>
      </c>
      <c r="L23" s="562" t="s">
        <v>507</v>
      </c>
      <c r="M23" s="563"/>
    </row>
    <row r="24" spans="1:13" ht="14.65" customHeight="1">
      <c r="A24" s="277">
        <v>1622</v>
      </c>
      <c r="B24" s="278" t="s">
        <v>505</v>
      </c>
      <c r="C24" s="288">
        <v>53873</v>
      </c>
      <c r="D24" s="287">
        <v>0</v>
      </c>
      <c r="E24" s="287">
        <v>875</v>
      </c>
      <c r="F24" s="287">
        <v>1214</v>
      </c>
      <c r="G24" s="287">
        <v>386</v>
      </c>
      <c r="H24" s="287">
        <v>1374</v>
      </c>
      <c r="I24" s="287">
        <v>0</v>
      </c>
      <c r="J24" s="287">
        <v>417</v>
      </c>
      <c r="K24" s="287">
        <v>49607</v>
      </c>
      <c r="L24" s="552" t="s">
        <v>508</v>
      </c>
      <c r="M24" s="553"/>
    </row>
    <row r="25" spans="1:13" s="5" customFormat="1" ht="14.65" customHeight="1">
      <c r="A25" s="257">
        <v>18</v>
      </c>
      <c r="B25" s="258" t="s">
        <v>571</v>
      </c>
      <c r="C25" s="290">
        <v>7815</v>
      </c>
      <c r="D25" s="290">
        <v>90</v>
      </c>
      <c r="E25" s="290">
        <v>50</v>
      </c>
      <c r="F25" s="290">
        <v>263</v>
      </c>
      <c r="G25" s="290">
        <v>54</v>
      </c>
      <c r="H25" s="290">
        <v>228</v>
      </c>
      <c r="I25" s="290">
        <v>0</v>
      </c>
      <c r="J25" s="290">
        <v>98</v>
      </c>
      <c r="K25" s="290">
        <v>7032</v>
      </c>
      <c r="L25" s="521" t="s">
        <v>388</v>
      </c>
      <c r="M25" s="522"/>
    </row>
    <row r="26" spans="1:13" ht="14.65" customHeight="1">
      <c r="A26" s="277">
        <v>1811</v>
      </c>
      <c r="B26" s="278" t="s">
        <v>351</v>
      </c>
      <c r="C26" s="288">
        <v>7815</v>
      </c>
      <c r="D26" s="287">
        <v>90</v>
      </c>
      <c r="E26" s="287">
        <v>50</v>
      </c>
      <c r="F26" s="287">
        <v>263</v>
      </c>
      <c r="G26" s="287">
        <v>54</v>
      </c>
      <c r="H26" s="287">
        <v>228</v>
      </c>
      <c r="I26" s="287">
        <v>0</v>
      </c>
      <c r="J26" s="287">
        <v>98</v>
      </c>
      <c r="K26" s="287">
        <v>7032</v>
      </c>
      <c r="L26" s="552" t="s">
        <v>389</v>
      </c>
      <c r="M26" s="553"/>
    </row>
    <row r="27" spans="1:13" s="5" customFormat="1" ht="14.65" customHeight="1">
      <c r="A27" s="257">
        <v>20</v>
      </c>
      <c r="B27" s="258" t="s">
        <v>501</v>
      </c>
      <c r="C27" s="290">
        <v>1069</v>
      </c>
      <c r="D27" s="290">
        <v>0</v>
      </c>
      <c r="E27" s="290">
        <v>20</v>
      </c>
      <c r="F27" s="290">
        <v>12</v>
      </c>
      <c r="G27" s="290">
        <v>0</v>
      </c>
      <c r="H27" s="290">
        <v>32</v>
      </c>
      <c r="I27" s="290">
        <v>0</v>
      </c>
      <c r="J27" s="290">
        <v>11</v>
      </c>
      <c r="K27" s="290">
        <v>994</v>
      </c>
      <c r="L27" s="521" t="s">
        <v>392</v>
      </c>
      <c r="M27" s="522"/>
    </row>
    <row r="28" spans="1:13" s="5" customFormat="1" ht="14.65" customHeight="1">
      <c r="A28" s="279">
        <v>23</v>
      </c>
      <c r="B28" s="280" t="s">
        <v>500</v>
      </c>
      <c r="C28" s="288">
        <v>451</v>
      </c>
      <c r="D28" s="288">
        <v>0</v>
      </c>
      <c r="E28" s="288">
        <v>3</v>
      </c>
      <c r="F28" s="288">
        <v>5</v>
      </c>
      <c r="G28" s="288">
        <v>0</v>
      </c>
      <c r="H28" s="288">
        <v>32</v>
      </c>
      <c r="I28" s="288">
        <v>0</v>
      </c>
      <c r="J28" s="288">
        <v>43</v>
      </c>
      <c r="K28" s="288">
        <v>368</v>
      </c>
      <c r="L28" s="544" t="s">
        <v>395</v>
      </c>
      <c r="M28" s="545"/>
    </row>
    <row r="29" spans="1:13" s="5" customFormat="1" ht="14.65" customHeight="1">
      <c r="A29" s="261">
        <v>2310</v>
      </c>
      <c r="B29" s="262" t="s">
        <v>354</v>
      </c>
      <c r="C29" s="290">
        <v>451</v>
      </c>
      <c r="D29" s="289">
        <v>0</v>
      </c>
      <c r="E29" s="289">
        <v>3</v>
      </c>
      <c r="F29" s="289">
        <v>5</v>
      </c>
      <c r="G29" s="289">
        <v>0</v>
      </c>
      <c r="H29" s="289">
        <v>32</v>
      </c>
      <c r="I29" s="289">
        <v>0</v>
      </c>
      <c r="J29" s="289">
        <v>43</v>
      </c>
      <c r="K29" s="289">
        <v>368</v>
      </c>
      <c r="L29" s="540" t="s">
        <v>396</v>
      </c>
      <c r="M29" s="541"/>
    </row>
    <row r="30" spans="1:13" s="5" customFormat="1" ht="22.5">
      <c r="A30" s="279">
        <v>25</v>
      </c>
      <c r="B30" s="280" t="s">
        <v>491</v>
      </c>
      <c r="C30" s="288">
        <v>75287</v>
      </c>
      <c r="D30" s="288">
        <v>148</v>
      </c>
      <c r="E30" s="288">
        <v>190</v>
      </c>
      <c r="F30" s="288">
        <v>952</v>
      </c>
      <c r="G30" s="288">
        <v>1175</v>
      </c>
      <c r="H30" s="288">
        <v>3972</v>
      </c>
      <c r="I30" s="288">
        <v>0</v>
      </c>
      <c r="J30" s="288">
        <v>1638</v>
      </c>
      <c r="K30" s="288">
        <v>67212</v>
      </c>
      <c r="L30" s="544" t="s">
        <v>487</v>
      </c>
      <c r="M30" s="545"/>
    </row>
    <row r="31" spans="1:13" s="5" customFormat="1" ht="14.65" customHeight="1">
      <c r="A31" s="261">
        <v>2511</v>
      </c>
      <c r="B31" s="262" t="s">
        <v>358</v>
      </c>
      <c r="C31" s="290">
        <v>75287</v>
      </c>
      <c r="D31" s="289">
        <v>148</v>
      </c>
      <c r="E31" s="289">
        <v>190</v>
      </c>
      <c r="F31" s="289">
        <v>952</v>
      </c>
      <c r="G31" s="289">
        <v>1175</v>
      </c>
      <c r="H31" s="289">
        <v>3972</v>
      </c>
      <c r="I31" s="289">
        <v>0</v>
      </c>
      <c r="J31" s="289">
        <v>1638</v>
      </c>
      <c r="K31" s="289">
        <v>67212</v>
      </c>
      <c r="L31" s="540" t="s">
        <v>401</v>
      </c>
      <c r="M31" s="541"/>
    </row>
    <row r="32" spans="1:13" s="5" customFormat="1" ht="14.65" customHeight="1">
      <c r="A32" s="279">
        <v>27</v>
      </c>
      <c r="B32" s="280" t="s">
        <v>359</v>
      </c>
      <c r="C32" s="288">
        <v>348</v>
      </c>
      <c r="D32" s="288">
        <v>19</v>
      </c>
      <c r="E32" s="288">
        <v>8</v>
      </c>
      <c r="F32" s="288">
        <v>167</v>
      </c>
      <c r="G32" s="288">
        <v>24</v>
      </c>
      <c r="H32" s="288">
        <v>46</v>
      </c>
      <c r="I32" s="288">
        <v>0</v>
      </c>
      <c r="J32" s="288">
        <v>32</v>
      </c>
      <c r="K32" s="288">
        <v>52</v>
      </c>
      <c r="L32" s="544" t="s">
        <v>403</v>
      </c>
      <c r="M32" s="545"/>
    </row>
    <row r="33" spans="1:13" s="5" customFormat="1" ht="19.5" customHeight="1">
      <c r="A33" s="261">
        <v>2710</v>
      </c>
      <c r="B33" s="262" t="s">
        <v>481</v>
      </c>
      <c r="C33" s="290">
        <v>256</v>
      </c>
      <c r="D33" s="289">
        <v>10</v>
      </c>
      <c r="E33" s="289">
        <v>4</v>
      </c>
      <c r="F33" s="289">
        <v>160</v>
      </c>
      <c r="G33" s="289">
        <v>16</v>
      </c>
      <c r="H33" s="289">
        <v>34</v>
      </c>
      <c r="I33" s="289">
        <v>0</v>
      </c>
      <c r="J33" s="289">
        <v>32</v>
      </c>
      <c r="K33" s="289">
        <v>0</v>
      </c>
      <c r="L33" s="540" t="s">
        <v>482</v>
      </c>
      <c r="M33" s="541"/>
    </row>
    <row r="34" spans="1:13" ht="14.65" customHeight="1">
      <c r="A34" s="277">
        <v>2790</v>
      </c>
      <c r="B34" s="278" t="s">
        <v>478</v>
      </c>
      <c r="C34" s="288">
        <v>92</v>
      </c>
      <c r="D34" s="287">
        <v>9</v>
      </c>
      <c r="E34" s="287">
        <v>4</v>
      </c>
      <c r="F34" s="287">
        <v>7</v>
      </c>
      <c r="G34" s="287">
        <v>8</v>
      </c>
      <c r="H34" s="287">
        <v>12</v>
      </c>
      <c r="I34" s="287">
        <v>0</v>
      </c>
      <c r="J34" s="287">
        <v>0</v>
      </c>
      <c r="K34" s="287">
        <v>52</v>
      </c>
      <c r="L34" s="552" t="s">
        <v>405</v>
      </c>
      <c r="M34" s="553"/>
    </row>
    <row r="35" spans="1:13" s="5" customFormat="1" ht="14.65" customHeight="1">
      <c r="A35" s="257">
        <v>31</v>
      </c>
      <c r="B35" s="258" t="s">
        <v>361</v>
      </c>
      <c r="C35" s="290">
        <v>12934</v>
      </c>
      <c r="D35" s="290">
        <v>897</v>
      </c>
      <c r="E35" s="290">
        <v>191</v>
      </c>
      <c r="F35" s="290">
        <v>14</v>
      </c>
      <c r="G35" s="290">
        <v>42</v>
      </c>
      <c r="H35" s="290">
        <v>154</v>
      </c>
      <c r="I35" s="290">
        <v>0</v>
      </c>
      <c r="J35" s="290">
        <v>505</v>
      </c>
      <c r="K35" s="290">
        <v>11131</v>
      </c>
      <c r="L35" s="521" t="s">
        <v>409</v>
      </c>
      <c r="M35" s="522"/>
    </row>
    <row r="36" spans="1:13" ht="14.65" customHeight="1">
      <c r="A36" s="277">
        <v>3100</v>
      </c>
      <c r="B36" s="278" t="s">
        <v>361</v>
      </c>
      <c r="C36" s="288">
        <v>12934</v>
      </c>
      <c r="D36" s="287">
        <v>897</v>
      </c>
      <c r="E36" s="287">
        <v>191</v>
      </c>
      <c r="F36" s="287">
        <v>14</v>
      </c>
      <c r="G36" s="287">
        <v>42</v>
      </c>
      <c r="H36" s="287">
        <v>154</v>
      </c>
      <c r="I36" s="287">
        <v>0</v>
      </c>
      <c r="J36" s="287">
        <v>505</v>
      </c>
      <c r="K36" s="287">
        <v>11131</v>
      </c>
      <c r="L36" s="552" t="s">
        <v>410</v>
      </c>
      <c r="M36" s="553"/>
    </row>
    <row r="37" spans="1:13" s="5" customFormat="1" ht="14.65" customHeight="1">
      <c r="A37" s="257">
        <v>32</v>
      </c>
      <c r="B37" s="258" t="s">
        <v>362</v>
      </c>
      <c r="C37" s="290">
        <v>67</v>
      </c>
      <c r="D37" s="290">
        <v>0</v>
      </c>
      <c r="E37" s="290">
        <v>0</v>
      </c>
      <c r="F37" s="290">
        <v>0</v>
      </c>
      <c r="G37" s="290">
        <v>0</v>
      </c>
      <c r="H37" s="290">
        <v>0</v>
      </c>
      <c r="I37" s="290">
        <v>0</v>
      </c>
      <c r="J37" s="290">
        <v>0</v>
      </c>
      <c r="K37" s="290">
        <v>67</v>
      </c>
      <c r="L37" s="521" t="s">
        <v>411</v>
      </c>
      <c r="M37" s="522"/>
    </row>
    <row r="38" spans="1:13" ht="14.65" customHeight="1">
      <c r="A38" s="277">
        <v>3290</v>
      </c>
      <c r="B38" s="278" t="s">
        <v>363</v>
      </c>
      <c r="C38" s="288">
        <v>67</v>
      </c>
      <c r="D38" s="287">
        <v>0</v>
      </c>
      <c r="E38" s="287">
        <v>0</v>
      </c>
      <c r="F38" s="287">
        <v>0</v>
      </c>
      <c r="G38" s="287">
        <v>0</v>
      </c>
      <c r="H38" s="287">
        <v>0</v>
      </c>
      <c r="I38" s="287">
        <v>0</v>
      </c>
      <c r="J38" s="287">
        <v>0</v>
      </c>
      <c r="K38" s="287">
        <v>67</v>
      </c>
      <c r="L38" s="552" t="s">
        <v>412</v>
      </c>
      <c r="M38" s="553"/>
    </row>
    <row r="39" spans="1:13" s="5" customFormat="1" ht="14.65" customHeight="1">
      <c r="A39" s="257">
        <v>33</v>
      </c>
      <c r="B39" s="258" t="s">
        <v>463</v>
      </c>
      <c r="C39" s="290">
        <v>3997</v>
      </c>
      <c r="D39" s="290">
        <v>5</v>
      </c>
      <c r="E39" s="290">
        <v>72</v>
      </c>
      <c r="F39" s="290">
        <v>1787</v>
      </c>
      <c r="G39" s="290">
        <v>37</v>
      </c>
      <c r="H39" s="290">
        <v>323</v>
      </c>
      <c r="I39" s="290">
        <v>0</v>
      </c>
      <c r="J39" s="290">
        <v>518</v>
      </c>
      <c r="K39" s="290">
        <v>1255</v>
      </c>
      <c r="L39" s="521" t="s">
        <v>413</v>
      </c>
      <c r="M39" s="522"/>
    </row>
    <row r="40" spans="1:13" ht="14.65" customHeight="1">
      <c r="A40" s="277">
        <v>3311</v>
      </c>
      <c r="B40" s="278" t="s">
        <v>579</v>
      </c>
      <c r="C40" s="288">
        <v>44</v>
      </c>
      <c r="D40" s="287">
        <v>0</v>
      </c>
      <c r="E40" s="287">
        <v>0</v>
      </c>
      <c r="F40" s="287">
        <v>0</v>
      </c>
      <c r="G40" s="287">
        <v>2</v>
      </c>
      <c r="H40" s="287">
        <v>2</v>
      </c>
      <c r="I40" s="287">
        <v>0</v>
      </c>
      <c r="J40" s="287">
        <v>40</v>
      </c>
      <c r="K40" s="287">
        <v>0</v>
      </c>
      <c r="L40" s="552" t="s">
        <v>808</v>
      </c>
      <c r="M40" s="553"/>
    </row>
    <row r="41" spans="1:13" s="5" customFormat="1" ht="14.65" customHeight="1">
      <c r="A41" s="261">
        <v>3312</v>
      </c>
      <c r="B41" s="262" t="s">
        <v>580</v>
      </c>
      <c r="C41" s="290">
        <v>3735</v>
      </c>
      <c r="D41" s="289">
        <v>0</v>
      </c>
      <c r="E41" s="289">
        <v>71</v>
      </c>
      <c r="F41" s="289">
        <v>1763</v>
      </c>
      <c r="G41" s="289">
        <v>32</v>
      </c>
      <c r="H41" s="289">
        <v>287</v>
      </c>
      <c r="I41" s="289">
        <v>0</v>
      </c>
      <c r="J41" s="289">
        <v>402</v>
      </c>
      <c r="K41" s="289">
        <v>1180</v>
      </c>
      <c r="L41" s="540" t="s">
        <v>809</v>
      </c>
      <c r="M41" s="541"/>
    </row>
    <row r="42" spans="1:13" ht="14.65" customHeight="1">
      <c r="A42" s="277">
        <v>3314</v>
      </c>
      <c r="B42" s="278" t="s">
        <v>581</v>
      </c>
      <c r="C42" s="288">
        <v>218</v>
      </c>
      <c r="D42" s="287">
        <v>5</v>
      </c>
      <c r="E42" s="287">
        <v>1</v>
      </c>
      <c r="F42" s="287">
        <v>24</v>
      </c>
      <c r="G42" s="287">
        <v>3</v>
      </c>
      <c r="H42" s="287">
        <v>34</v>
      </c>
      <c r="I42" s="287">
        <v>0</v>
      </c>
      <c r="J42" s="287">
        <v>76</v>
      </c>
      <c r="K42" s="287">
        <v>75</v>
      </c>
      <c r="L42" s="552" t="s">
        <v>810</v>
      </c>
      <c r="M42" s="553"/>
    </row>
    <row r="43" spans="1:13" ht="32.25" customHeight="1">
      <c r="A43" s="510" t="s">
        <v>515</v>
      </c>
      <c r="B43" s="511"/>
      <c r="C43" s="239">
        <v>520407</v>
      </c>
      <c r="D43" s="239">
        <v>2079</v>
      </c>
      <c r="E43" s="239">
        <v>3086</v>
      </c>
      <c r="F43" s="239">
        <v>6751</v>
      </c>
      <c r="G43" s="239">
        <v>3042</v>
      </c>
      <c r="H43" s="239">
        <v>11711</v>
      </c>
      <c r="I43" s="239">
        <v>3349</v>
      </c>
      <c r="J43" s="239">
        <v>14721</v>
      </c>
      <c r="K43" s="239">
        <v>475668</v>
      </c>
      <c r="L43" s="256" t="s">
        <v>0</v>
      </c>
      <c r="M43" s="203"/>
    </row>
  </sheetData>
  <mergeCells count="43">
    <mergeCell ref="L41:M41"/>
    <mergeCell ref="L39:M39"/>
    <mergeCell ref="L32:M32"/>
    <mergeCell ref="L38:M38"/>
    <mergeCell ref="L33:M33"/>
    <mergeCell ref="L34:M34"/>
    <mergeCell ref="L35:M35"/>
    <mergeCell ref="L36:M36"/>
    <mergeCell ref="L37:M37"/>
    <mergeCell ref="L27:M27"/>
    <mergeCell ref="L28:M28"/>
    <mergeCell ref="L30:M30"/>
    <mergeCell ref="L31:M31"/>
    <mergeCell ref="L40:M40"/>
    <mergeCell ref="L20:M20"/>
    <mergeCell ref="L21:M21"/>
    <mergeCell ref="L23:M23"/>
    <mergeCell ref="L25:M25"/>
    <mergeCell ref="L26:M26"/>
    <mergeCell ref="A43:B43"/>
    <mergeCell ref="L42:M42"/>
    <mergeCell ref="L17:M17"/>
    <mergeCell ref="L18:M18"/>
    <mergeCell ref="L9:M9"/>
    <mergeCell ref="L10:M10"/>
    <mergeCell ref="L14:M14"/>
    <mergeCell ref="L15:M15"/>
    <mergeCell ref="L16:M16"/>
    <mergeCell ref="L11:M11"/>
    <mergeCell ref="L13:M13"/>
    <mergeCell ref="L12:M12"/>
    <mergeCell ref="L24:M24"/>
    <mergeCell ref="L29:M29"/>
    <mergeCell ref="L22:M22"/>
    <mergeCell ref="L19:M19"/>
    <mergeCell ref="L8:M8"/>
    <mergeCell ref="A1:M1"/>
    <mergeCell ref="A2:M2"/>
    <mergeCell ref="A3:M3"/>
    <mergeCell ref="A4:M4"/>
    <mergeCell ref="A5:M5"/>
    <mergeCell ref="C6:K6"/>
    <mergeCell ref="L7:M7"/>
  </mergeCells>
  <phoneticPr fontId="0" type="noConversion"/>
  <printOptions horizontalCentered="1" verticalCentered="1"/>
  <pageMargins left="0" right="0" top="0" bottom="0" header="0.51181102362204722" footer="0.51181102362204722"/>
  <pageSetup paperSize="9"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70"/>
  <sheetViews>
    <sheetView tabSelected="1" view="pageBreakPreview" zoomScale="90" zoomScaleNormal="100" zoomScaleSheetLayoutView="90" workbookViewId="0">
      <selection activeCell="F40" sqref="F40"/>
    </sheetView>
  </sheetViews>
  <sheetFormatPr defaultColWidth="8.88671875" defaultRowHeight="15"/>
  <cols>
    <col min="1" max="1" width="5.77734375" style="248" customWidth="1"/>
    <col min="2" max="2" width="40.77734375" style="3" customWidth="1"/>
    <col min="3" max="12" width="7.6640625" style="1" customWidth="1"/>
    <col min="13" max="13" width="40.77734375" style="1" customWidth="1"/>
    <col min="14" max="14" width="5.77734375" style="1" customWidth="1"/>
    <col min="15" max="16384" width="8.88671875" style="1"/>
  </cols>
  <sheetData>
    <row r="1" spans="1:14" s="11" customFormat="1" ht="6" customHeight="1">
      <c r="A1" s="570"/>
      <c r="B1" s="570"/>
      <c r="C1" s="570"/>
      <c r="D1" s="570"/>
      <c r="E1" s="570"/>
      <c r="F1" s="570"/>
      <c r="G1" s="570"/>
      <c r="H1" s="570"/>
      <c r="I1" s="570"/>
      <c r="J1" s="570"/>
      <c r="K1" s="570"/>
      <c r="L1" s="570"/>
      <c r="M1" s="570"/>
      <c r="N1" s="570"/>
    </row>
    <row r="2" spans="1:14" s="9" customFormat="1" ht="20.25">
      <c r="A2" s="558" t="s">
        <v>78</v>
      </c>
      <c r="B2" s="558"/>
      <c r="C2" s="558"/>
      <c r="D2" s="558"/>
      <c r="E2" s="558"/>
      <c r="F2" s="558"/>
      <c r="G2" s="558"/>
      <c r="H2" s="558"/>
      <c r="I2" s="558"/>
      <c r="J2" s="558"/>
      <c r="K2" s="558"/>
      <c r="L2" s="558"/>
      <c r="M2" s="558"/>
      <c r="N2" s="558"/>
    </row>
    <row r="3" spans="1:14" s="9" customFormat="1" ht="20.25">
      <c r="A3" s="571" t="s">
        <v>234</v>
      </c>
      <c r="B3" s="571"/>
      <c r="C3" s="571"/>
      <c r="D3" s="571"/>
      <c r="E3" s="571"/>
      <c r="F3" s="571"/>
      <c r="G3" s="571"/>
      <c r="H3" s="571"/>
      <c r="I3" s="571"/>
      <c r="J3" s="571"/>
      <c r="K3" s="571"/>
      <c r="L3" s="571"/>
      <c r="M3" s="571"/>
      <c r="N3" s="571"/>
    </row>
    <row r="4" spans="1:14" ht="15.75">
      <c r="A4" s="559" t="s">
        <v>79</v>
      </c>
      <c r="B4" s="559"/>
      <c r="C4" s="559"/>
      <c r="D4" s="559"/>
      <c r="E4" s="559"/>
      <c r="F4" s="559"/>
      <c r="G4" s="559"/>
      <c r="H4" s="559"/>
      <c r="I4" s="559"/>
      <c r="J4" s="559"/>
      <c r="K4" s="559"/>
      <c r="L4" s="559"/>
      <c r="M4" s="559"/>
      <c r="N4" s="559"/>
    </row>
    <row r="5" spans="1:14" ht="15.75">
      <c r="A5" s="572" t="s">
        <v>235</v>
      </c>
      <c r="B5" s="572"/>
      <c r="C5" s="572"/>
      <c r="D5" s="572"/>
      <c r="E5" s="572"/>
      <c r="F5" s="572"/>
      <c r="G5" s="572"/>
      <c r="H5" s="572"/>
      <c r="I5" s="572"/>
      <c r="J5" s="572"/>
      <c r="K5" s="572"/>
      <c r="L5" s="572"/>
      <c r="M5" s="572"/>
      <c r="N5" s="572"/>
    </row>
    <row r="6" spans="1:14" ht="15.75">
      <c r="A6" s="580" t="s">
        <v>550</v>
      </c>
      <c r="B6" s="580"/>
      <c r="C6" s="561">
        <v>2016</v>
      </c>
      <c r="D6" s="561"/>
      <c r="E6" s="561"/>
      <c r="F6" s="561"/>
      <c r="G6" s="561"/>
      <c r="H6" s="561"/>
      <c r="I6" s="561"/>
      <c r="J6" s="561"/>
      <c r="K6" s="561"/>
      <c r="L6" s="561"/>
      <c r="M6" s="142"/>
      <c r="N6" s="143" t="s">
        <v>549</v>
      </c>
    </row>
    <row r="7" spans="1:14" ht="116.45" customHeight="1">
      <c r="A7" s="291" t="s">
        <v>820</v>
      </c>
      <c r="B7" s="292" t="s">
        <v>3</v>
      </c>
      <c r="C7" s="293" t="s">
        <v>822</v>
      </c>
      <c r="D7" s="296" t="s">
        <v>831</v>
      </c>
      <c r="E7" s="296" t="s">
        <v>830</v>
      </c>
      <c r="F7" s="296" t="s">
        <v>829</v>
      </c>
      <c r="G7" s="298" t="s">
        <v>828</v>
      </c>
      <c r="H7" s="296" t="s">
        <v>827</v>
      </c>
      <c r="I7" s="296" t="s">
        <v>826</v>
      </c>
      <c r="J7" s="296" t="s">
        <v>825</v>
      </c>
      <c r="K7" s="296" t="s">
        <v>823</v>
      </c>
      <c r="L7" s="297" t="s">
        <v>824</v>
      </c>
      <c r="M7" s="573" t="s">
        <v>7</v>
      </c>
      <c r="N7" s="573"/>
    </row>
    <row r="8" spans="1:14" s="413" customFormat="1" ht="14.65" customHeight="1">
      <c r="A8" s="411" t="s">
        <v>330</v>
      </c>
      <c r="B8" s="412" t="s">
        <v>336</v>
      </c>
      <c r="C8" s="288" t="s">
        <v>832</v>
      </c>
      <c r="D8" s="288" t="s">
        <v>833</v>
      </c>
      <c r="E8" s="288" t="s">
        <v>634</v>
      </c>
      <c r="F8" s="288" t="s">
        <v>634</v>
      </c>
      <c r="G8" s="288" t="s">
        <v>634</v>
      </c>
      <c r="H8" s="288" t="s">
        <v>636</v>
      </c>
      <c r="I8" s="288" t="s">
        <v>634</v>
      </c>
      <c r="J8" s="288" t="s">
        <v>634</v>
      </c>
      <c r="K8" s="288" t="s">
        <v>634</v>
      </c>
      <c r="L8" s="288" t="s">
        <v>834</v>
      </c>
      <c r="M8" s="578" t="s">
        <v>366</v>
      </c>
      <c r="N8" s="579"/>
    </row>
    <row r="9" spans="1:14" s="5" customFormat="1" ht="14.65" customHeight="1">
      <c r="A9" s="257" t="s">
        <v>333</v>
      </c>
      <c r="B9" s="258" t="s">
        <v>337</v>
      </c>
      <c r="C9" s="290" t="s">
        <v>679</v>
      </c>
      <c r="D9" s="290" t="s">
        <v>562</v>
      </c>
      <c r="E9" s="290" t="s">
        <v>634</v>
      </c>
      <c r="F9" s="290" t="s">
        <v>634</v>
      </c>
      <c r="G9" s="290" t="s">
        <v>634</v>
      </c>
      <c r="H9" s="290" t="s">
        <v>636</v>
      </c>
      <c r="I9" s="290" t="s">
        <v>634</v>
      </c>
      <c r="J9" s="290" t="s">
        <v>634</v>
      </c>
      <c r="K9" s="290" t="s">
        <v>634</v>
      </c>
      <c r="L9" s="290" t="s">
        <v>835</v>
      </c>
      <c r="M9" s="521" t="s">
        <v>367</v>
      </c>
      <c r="N9" s="522"/>
    </row>
    <row r="10" spans="1:14" ht="14.65" customHeight="1">
      <c r="A10" s="277" t="s">
        <v>332</v>
      </c>
      <c r="B10" s="278" t="s">
        <v>338</v>
      </c>
      <c r="C10" s="288" t="s">
        <v>679</v>
      </c>
      <c r="D10" s="287" t="s">
        <v>562</v>
      </c>
      <c r="E10" s="287" t="s">
        <v>634</v>
      </c>
      <c r="F10" s="287" t="s">
        <v>634</v>
      </c>
      <c r="G10" s="287" t="s">
        <v>634</v>
      </c>
      <c r="H10" s="287" t="s">
        <v>636</v>
      </c>
      <c r="I10" s="287" t="s">
        <v>634</v>
      </c>
      <c r="J10" s="287" t="s">
        <v>634</v>
      </c>
      <c r="K10" s="287" t="s">
        <v>634</v>
      </c>
      <c r="L10" s="287" t="s">
        <v>835</v>
      </c>
      <c r="M10" s="552" t="s">
        <v>446</v>
      </c>
      <c r="N10" s="553"/>
    </row>
    <row r="11" spans="1:14" s="5" customFormat="1" ht="14.65" customHeight="1">
      <c r="A11" s="257" t="s">
        <v>334</v>
      </c>
      <c r="B11" s="258" t="s">
        <v>339</v>
      </c>
      <c r="C11" s="290" t="s">
        <v>836</v>
      </c>
      <c r="D11" s="290" t="s">
        <v>837</v>
      </c>
      <c r="E11" s="290" t="s">
        <v>634</v>
      </c>
      <c r="F11" s="290" t="s">
        <v>634</v>
      </c>
      <c r="G11" s="290" t="s">
        <v>634</v>
      </c>
      <c r="H11" s="290" t="s">
        <v>634</v>
      </c>
      <c r="I11" s="290" t="s">
        <v>634</v>
      </c>
      <c r="J11" s="290" t="s">
        <v>634</v>
      </c>
      <c r="K11" s="290" t="s">
        <v>634</v>
      </c>
      <c r="L11" s="290" t="s">
        <v>838</v>
      </c>
      <c r="M11" s="521" t="s">
        <v>368</v>
      </c>
      <c r="N11" s="522"/>
    </row>
    <row r="12" spans="1:14" ht="14.65" customHeight="1">
      <c r="A12" s="277" t="s">
        <v>335</v>
      </c>
      <c r="B12" s="278" t="s">
        <v>444</v>
      </c>
      <c r="C12" s="288" t="s">
        <v>836</v>
      </c>
      <c r="D12" s="287" t="s">
        <v>837</v>
      </c>
      <c r="E12" s="287" t="s">
        <v>634</v>
      </c>
      <c r="F12" s="287" t="s">
        <v>634</v>
      </c>
      <c r="G12" s="287" t="s">
        <v>634</v>
      </c>
      <c r="H12" s="287" t="s">
        <v>634</v>
      </c>
      <c r="I12" s="287" t="s">
        <v>634</v>
      </c>
      <c r="J12" s="287" t="s">
        <v>634</v>
      </c>
      <c r="K12" s="287" t="s">
        <v>634</v>
      </c>
      <c r="L12" s="287" t="s">
        <v>838</v>
      </c>
      <c r="M12" s="552" t="s">
        <v>369</v>
      </c>
      <c r="N12" s="553"/>
    </row>
    <row r="13" spans="1:14" s="5" customFormat="1" ht="14.65" customHeight="1">
      <c r="A13" s="282" t="s">
        <v>61</v>
      </c>
      <c r="B13" s="283" t="s">
        <v>340</v>
      </c>
      <c r="C13" s="290" t="s">
        <v>839</v>
      </c>
      <c r="D13" s="290" t="s">
        <v>840</v>
      </c>
      <c r="E13" s="290" t="s">
        <v>841</v>
      </c>
      <c r="F13" s="290" t="s">
        <v>842</v>
      </c>
      <c r="G13" s="290" t="s">
        <v>843</v>
      </c>
      <c r="H13" s="290" t="s">
        <v>844</v>
      </c>
      <c r="I13" s="290" t="s">
        <v>845</v>
      </c>
      <c r="J13" s="290" t="s">
        <v>846</v>
      </c>
      <c r="K13" s="290" t="s">
        <v>847</v>
      </c>
      <c r="L13" s="290" t="s">
        <v>848</v>
      </c>
      <c r="M13" s="566" t="s">
        <v>370</v>
      </c>
      <c r="N13" s="567"/>
    </row>
    <row r="14" spans="1:14" s="5" customFormat="1" ht="14.65" customHeight="1">
      <c r="A14" s="279">
        <v>10</v>
      </c>
      <c r="B14" s="280" t="s">
        <v>341</v>
      </c>
      <c r="C14" s="288" t="s">
        <v>849</v>
      </c>
      <c r="D14" s="288" t="s">
        <v>850</v>
      </c>
      <c r="E14" s="288" t="s">
        <v>851</v>
      </c>
      <c r="F14" s="288" t="s">
        <v>852</v>
      </c>
      <c r="G14" s="288" t="s">
        <v>853</v>
      </c>
      <c r="H14" s="288" t="s">
        <v>787</v>
      </c>
      <c r="I14" s="288" t="s">
        <v>854</v>
      </c>
      <c r="J14" s="288" t="s">
        <v>855</v>
      </c>
      <c r="K14" s="288" t="s">
        <v>856</v>
      </c>
      <c r="L14" s="288" t="s">
        <v>857</v>
      </c>
      <c r="M14" s="544" t="s">
        <v>371</v>
      </c>
      <c r="N14" s="545"/>
    </row>
    <row r="15" spans="1:14" ht="14.65" customHeight="1">
      <c r="A15" s="261">
        <v>1061</v>
      </c>
      <c r="B15" s="262" t="s">
        <v>344</v>
      </c>
      <c r="C15" s="290" t="s">
        <v>858</v>
      </c>
      <c r="D15" s="289" t="s">
        <v>555</v>
      </c>
      <c r="E15" s="289" t="s">
        <v>634</v>
      </c>
      <c r="F15" s="289" t="s">
        <v>634</v>
      </c>
      <c r="G15" s="289" t="s">
        <v>554</v>
      </c>
      <c r="H15" s="289" t="s">
        <v>634</v>
      </c>
      <c r="I15" s="289" t="s">
        <v>634</v>
      </c>
      <c r="J15" s="289" t="s">
        <v>634</v>
      </c>
      <c r="K15" s="289" t="s">
        <v>556</v>
      </c>
      <c r="L15" s="289" t="s">
        <v>859</v>
      </c>
      <c r="M15" s="540" t="s">
        <v>375</v>
      </c>
      <c r="N15" s="541"/>
    </row>
    <row r="16" spans="1:14" ht="14.65" customHeight="1">
      <c r="A16" s="277">
        <v>1071</v>
      </c>
      <c r="B16" s="278" t="s">
        <v>345</v>
      </c>
      <c r="C16" s="288" t="s">
        <v>860</v>
      </c>
      <c r="D16" s="287" t="s">
        <v>717</v>
      </c>
      <c r="E16" s="287" t="s">
        <v>634</v>
      </c>
      <c r="F16" s="287" t="s">
        <v>634</v>
      </c>
      <c r="G16" s="287" t="s">
        <v>634</v>
      </c>
      <c r="H16" s="287" t="s">
        <v>861</v>
      </c>
      <c r="I16" s="287" t="s">
        <v>862</v>
      </c>
      <c r="J16" s="287" t="s">
        <v>863</v>
      </c>
      <c r="K16" s="287" t="s">
        <v>634</v>
      </c>
      <c r="L16" s="287" t="s">
        <v>864</v>
      </c>
      <c r="M16" s="552" t="s">
        <v>376</v>
      </c>
      <c r="N16" s="553"/>
    </row>
    <row r="17" spans="1:14" ht="14.65" customHeight="1">
      <c r="A17" s="261">
        <v>1073</v>
      </c>
      <c r="B17" s="262" t="s">
        <v>447</v>
      </c>
      <c r="C17" s="290" t="s">
        <v>865</v>
      </c>
      <c r="D17" s="289" t="s">
        <v>634</v>
      </c>
      <c r="E17" s="289" t="s">
        <v>634</v>
      </c>
      <c r="F17" s="289" t="s">
        <v>634</v>
      </c>
      <c r="G17" s="289" t="s">
        <v>634</v>
      </c>
      <c r="H17" s="289" t="s">
        <v>634</v>
      </c>
      <c r="I17" s="289" t="s">
        <v>634</v>
      </c>
      <c r="J17" s="289" t="s">
        <v>634</v>
      </c>
      <c r="K17" s="289" t="s">
        <v>634</v>
      </c>
      <c r="L17" s="289" t="s">
        <v>865</v>
      </c>
      <c r="M17" s="540" t="s">
        <v>377</v>
      </c>
      <c r="N17" s="541"/>
    </row>
    <row r="18" spans="1:14" ht="14.65" customHeight="1">
      <c r="A18" s="277">
        <v>1079</v>
      </c>
      <c r="B18" s="278" t="s">
        <v>449</v>
      </c>
      <c r="C18" s="288" t="s">
        <v>866</v>
      </c>
      <c r="D18" s="287" t="s">
        <v>867</v>
      </c>
      <c r="E18" s="287" t="s">
        <v>851</v>
      </c>
      <c r="F18" s="287" t="s">
        <v>852</v>
      </c>
      <c r="G18" s="287" t="s">
        <v>868</v>
      </c>
      <c r="H18" s="287" t="s">
        <v>869</v>
      </c>
      <c r="I18" s="287" t="s">
        <v>688</v>
      </c>
      <c r="J18" s="287" t="s">
        <v>566</v>
      </c>
      <c r="K18" s="287" t="s">
        <v>870</v>
      </c>
      <c r="L18" s="287" t="s">
        <v>871</v>
      </c>
      <c r="M18" s="552" t="s">
        <v>448</v>
      </c>
      <c r="N18" s="553"/>
    </row>
    <row r="19" spans="1:14" s="5" customFormat="1" ht="14.65" customHeight="1">
      <c r="A19" s="257">
        <v>13</v>
      </c>
      <c r="B19" s="258" t="s">
        <v>348</v>
      </c>
      <c r="C19" s="290" t="s">
        <v>872</v>
      </c>
      <c r="D19" s="290" t="s">
        <v>873</v>
      </c>
      <c r="E19" s="290" t="s">
        <v>634</v>
      </c>
      <c r="F19" s="290" t="s">
        <v>634</v>
      </c>
      <c r="G19" s="290" t="s">
        <v>565</v>
      </c>
      <c r="H19" s="290" t="s">
        <v>565</v>
      </c>
      <c r="I19" s="290" t="s">
        <v>853</v>
      </c>
      <c r="J19" s="290" t="s">
        <v>778</v>
      </c>
      <c r="K19" s="290" t="s">
        <v>765</v>
      </c>
      <c r="L19" s="290" t="s">
        <v>874</v>
      </c>
      <c r="M19" s="521" t="s">
        <v>381</v>
      </c>
      <c r="N19" s="522"/>
    </row>
    <row r="20" spans="1:14" ht="14.65" customHeight="1">
      <c r="A20" s="277">
        <v>1392</v>
      </c>
      <c r="B20" s="278" t="s">
        <v>513</v>
      </c>
      <c r="C20" s="288" t="s">
        <v>872</v>
      </c>
      <c r="D20" s="287" t="s">
        <v>873</v>
      </c>
      <c r="E20" s="287" t="s">
        <v>634</v>
      </c>
      <c r="F20" s="287" t="s">
        <v>634</v>
      </c>
      <c r="G20" s="287" t="s">
        <v>565</v>
      </c>
      <c r="H20" s="287" t="s">
        <v>565</v>
      </c>
      <c r="I20" s="287" t="s">
        <v>853</v>
      </c>
      <c r="J20" s="287" t="s">
        <v>778</v>
      </c>
      <c r="K20" s="287" t="s">
        <v>765</v>
      </c>
      <c r="L20" s="287" t="s">
        <v>874</v>
      </c>
      <c r="M20" s="552" t="s">
        <v>382</v>
      </c>
      <c r="N20" s="553"/>
    </row>
    <row r="21" spans="1:14" s="5" customFormat="1" ht="14.65" customHeight="1">
      <c r="A21" s="257">
        <v>14</v>
      </c>
      <c r="B21" s="258" t="s">
        <v>349</v>
      </c>
      <c r="C21" s="290" t="s">
        <v>875</v>
      </c>
      <c r="D21" s="290" t="s">
        <v>876</v>
      </c>
      <c r="E21" s="290"/>
      <c r="F21" s="290" t="s">
        <v>634</v>
      </c>
      <c r="G21" s="290" t="s">
        <v>877</v>
      </c>
      <c r="H21" s="290" t="s">
        <v>878</v>
      </c>
      <c r="I21" s="290" t="s">
        <v>879</v>
      </c>
      <c r="J21" s="290" t="s">
        <v>880</v>
      </c>
      <c r="K21" s="290" t="s">
        <v>881</v>
      </c>
      <c r="L21" s="290" t="s">
        <v>882</v>
      </c>
      <c r="M21" s="521" t="s">
        <v>383</v>
      </c>
      <c r="N21" s="522"/>
    </row>
    <row r="22" spans="1:14" ht="18.75" customHeight="1">
      <c r="A22" s="277">
        <v>1412</v>
      </c>
      <c r="B22" s="278" t="s">
        <v>510</v>
      </c>
      <c r="C22" s="288" t="s">
        <v>875</v>
      </c>
      <c r="D22" s="287" t="s">
        <v>876</v>
      </c>
      <c r="E22" s="287" t="s">
        <v>883</v>
      </c>
      <c r="F22" s="287" t="s">
        <v>634</v>
      </c>
      <c r="G22" s="287" t="s">
        <v>877</v>
      </c>
      <c r="H22" s="287" t="s">
        <v>878</v>
      </c>
      <c r="I22" s="287" t="s">
        <v>879</v>
      </c>
      <c r="J22" s="287" t="s">
        <v>880</v>
      </c>
      <c r="K22" s="287" t="s">
        <v>881</v>
      </c>
      <c r="L22" s="287" t="s">
        <v>882</v>
      </c>
      <c r="M22" s="552" t="s">
        <v>806</v>
      </c>
      <c r="N22" s="553"/>
    </row>
    <row r="23" spans="1:14" s="5" customFormat="1" ht="33.75">
      <c r="A23" s="285">
        <v>16</v>
      </c>
      <c r="B23" s="286" t="s">
        <v>506</v>
      </c>
      <c r="C23" s="290" t="s">
        <v>884</v>
      </c>
      <c r="D23" s="290" t="s">
        <v>634</v>
      </c>
      <c r="E23" s="290" t="s">
        <v>634</v>
      </c>
      <c r="F23" s="290" t="s">
        <v>634</v>
      </c>
      <c r="G23" s="290" t="s">
        <v>634</v>
      </c>
      <c r="H23" s="290" t="s">
        <v>885</v>
      </c>
      <c r="I23" s="290" t="s">
        <v>634</v>
      </c>
      <c r="J23" s="290" t="s">
        <v>634</v>
      </c>
      <c r="K23" s="290" t="s">
        <v>634</v>
      </c>
      <c r="L23" s="290" t="s">
        <v>886</v>
      </c>
      <c r="M23" s="562" t="s">
        <v>507</v>
      </c>
      <c r="N23" s="563"/>
    </row>
    <row r="24" spans="1:14" ht="14.65" customHeight="1">
      <c r="A24" s="277">
        <v>1622</v>
      </c>
      <c r="B24" s="278" t="s">
        <v>505</v>
      </c>
      <c r="C24" s="288" t="s">
        <v>884</v>
      </c>
      <c r="D24" s="287" t="s">
        <v>634</v>
      </c>
      <c r="E24" s="287" t="s">
        <v>634</v>
      </c>
      <c r="F24" s="287" t="s">
        <v>634</v>
      </c>
      <c r="G24" s="287" t="s">
        <v>634</v>
      </c>
      <c r="H24" s="287" t="s">
        <v>885</v>
      </c>
      <c r="I24" s="287" t="s">
        <v>634</v>
      </c>
      <c r="J24" s="287" t="s">
        <v>634</v>
      </c>
      <c r="K24" s="287" t="s">
        <v>634</v>
      </c>
      <c r="L24" s="287" t="s">
        <v>886</v>
      </c>
      <c r="M24" s="552" t="s">
        <v>508</v>
      </c>
      <c r="N24" s="553"/>
    </row>
    <row r="25" spans="1:14" s="5" customFormat="1" ht="14.65" customHeight="1">
      <c r="A25" s="257">
        <v>18</v>
      </c>
      <c r="B25" s="258" t="s">
        <v>571</v>
      </c>
      <c r="C25" s="290" t="s">
        <v>887</v>
      </c>
      <c r="D25" s="290" t="s">
        <v>888</v>
      </c>
      <c r="E25" s="290" t="s">
        <v>634</v>
      </c>
      <c r="F25" s="290" t="s">
        <v>634</v>
      </c>
      <c r="G25" s="290" t="s">
        <v>889</v>
      </c>
      <c r="H25" s="290" t="s">
        <v>687</v>
      </c>
      <c r="I25" s="290" t="s">
        <v>634</v>
      </c>
      <c r="J25" s="290" t="s">
        <v>634</v>
      </c>
      <c r="K25" s="290" t="s">
        <v>634</v>
      </c>
      <c r="L25" s="290" t="s">
        <v>890</v>
      </c>
      <c r="M25" s="521" t="s">
        <v>388</v>
      </c>
      <c r="N25" s="522"/>
    </row>
    <row r="26" spans="1:14" ht="14.65" customHeight="1">
      <c r="A26" s="277">
        <v>1811</v>
      </c>
      <c r="B26" s="278" t="s">
        <v>351</v>
      </c>
      <c r="C26" s="288" t="s">
        <v>887</v>
      </c>
      <c r="D26" s="287" t="s">
        <v>888</v>
      </c>
      <c r="E26" s="287" t="s">
        <v>634</v>
      </c>
      <c r="F26" s="287" t="s">
        <v>634</v>
      </c>
      <c r="G26" s="287" t="s">
        <v>889</v>
      </c>
      <c r="H26" s="287" t="s">
        <v>687</v>
      </c>
      <c r="I26" s="287" t="s">
        <v>634</v>
      </c>
      <c r="J26" s="287" t="s">
        <v>634</v>
      </c>
      <c r="K26" s="287" t="s">
        <v>634</v>
      </c>
      <c r="L26" s="287" t="s">
        <v>890</v>
      </c>
      <c r="M26" s="552" t="s">
        <v>389</v>
      </c>
      <c r="N26" s="553"/>
    </row>
    <row r="27" spans="1:14" s="5" customFormat="1" ht="14.65" customHeight="1">
      <c r="A27" s="257">
        <v>20</v>
      </c>
      <c r="B27" s="258" t="s">
        <v>501</v>
      </c>
      <c r="C27" s="290" t="s">
        <v>891</v>
      </c>
      <c r="D27" s="290" t="s">
        <v>636</v>
      </c>
      <c r="E27" s="290" t="s">
        <v>634</v>
      </c>
      <c r="F27" s="290" t="s">
        <v>634</v>
      </c>
      <c r="G27" s="290" t="s">
        <v>634</v>
      </c>
      <c r="H27" s="290" t="s">
        <v>634</v>
      </c>
      <c r="I27" s="290" t="s">
        <v>634</v>
      </c>
      <c r="J27" s="290" t="s">
        <v>634</v>
      </c>
      <c r="K27" s="290" t="s">
        <v>634</v>
      </c>
      <c r="L27" s="290" t="s">
        <v>892</v>
      </c>
      <c r="M27" s="521" t="s">
        <v>392</v>
      </c>
      <c r="N27" s="522"/>
    </row>
    <row r="28" spans="1:14" s="5" customFormat="1" ht="14.65" customHeight="1">
      <c r="A28" s="279">
        <v>23</v>
      </c>
      <c r="B28" s="280" t="s">
        <v>500</v>
      </c>
      <c r="C28" s="288" t="s">
        <v>893</v>
      </c>
      <c r="D28" s="288" t="s">
        <v>634</v>
      </c>
      <c r="E28" s="288" t="s">
        <v>634</v>
      </c>
      <c r="F28" s="288" t="s">
        <v>634</v>
      </c>
      <c r="G28" s="288" t="s">
        <v>634</v>
      </c>
      <c r="H28" s="288" t="s">
        <v>634</v>
      </c>
      <c r="I28" s="288" t="s">
        <v>562</v>
      </c>
      <c r="J28" s="288" t="s">
        <v>634</v>
      </c>
      <c r="K28" s="288" t="s">
        <v>634</v>
      </c>
      <c r="L28" s="288" t="s">
        <v>894</v>
      </c>
      <c r="M28" s="544" t="s">
        <v>395</v>
      </c>
      <c r="N28" s="545"/>
    </row>
    <row r="29" spans="1:14" ht="14.65" customHeight="1">
      <c r="A29" s="261">
        <v>2310</v>
      </c>
      <c r="B29" s="262" t="s">
        <v>354</v>
      </c>
      <c r="C29" s="290" t="s">
        <v>893</v>
      </c>
      <c r="D29" s="289" t="s">
        <v>634</v>
      </c>
      <c r="E29" s="289" t="s">
        <v>634</v>
      </c>
      <c r="F29" s="289" t="s">
        <v>634</v>
      </c>
      <c r="G29" s="289" t="s">
        <v>634</v>
      </c>
      <c r="H29" s="289" t="s">
        <v>634</v>
      </c>
      <c r="I29" s="289" t="s">
        <v>562</v>
      </c>
      <c r="J29" s="289" t="s">
        <v>634</v>
      </c>
      <c r="K29" s="289" t="s">
        <v>634</v>
      </c>
      <c r="L29" s="289" t="s">
        <v>894</v>
      </c>
      <c r="M29" s="540" t="s">
        <v>396</v>
      </c>
      <c r="N29" s="541"/>
    </row>
    <row r="30" spans="1:14" s="5" customFormat="1" ht="22.5">
      <c r="A30" s="279">
        <v>25</v>
      </c>
      <c r="B30" s="280" t="s">
        <v>491</v>
      </c>
      <c r="C30" s="288" t="s">
        <v>895</v>
      </c>
      <c r="D30" s="288" t="s">
        <v>896</v>
      </c>
      <c r="E30" s="288" t="s">
        <v>897</v>
      </c>
      <c r="F30" s="288" t="s">
        <v>634</v>
      </c>
      <c r="G30" s="288" t="s">
        <v>898</v>
      </c>
      <c r="H30" s="288" t="s">
        <v>899</v>
      </c>
      <c r="I30" s="288" t="s">
        <v>900</v>
      </c>
      <c r="J30" s="288" t="s">
        <v>901</v>
      </c>
      <c r="K30" s="288" t="s">
        <v>902</v>
      </c>
      <c r="L30" s="288" t="s">
        <v>903</v>
      </c>
      <c r="M30" s="544" t="s">
        <v>487</v>
      </c>
      <c r="N30" s="545"/>
    </row>
    <row r="31" spans="1:14" ht="14.65" customHeight="1">
      <c r="A31" s="261">
        <v>2511</v>
      </c>
      <c r="B31" s="262" t="s">
        <v>358</v>
      </c>
      <c r="C31" s="290" t="s">
        <v>895</v>
      </c>
      <c r="D31" s="289" t="s">
        <v>896</v>
      </c>
      <c r="E31" s="289" t="s">
        <v>897</v>
      </c>
      <c r="F31" s="289" t="s">
        <v>634</v>
      </c>
      <c r="G31" s="289" t="s">
        <v>898</v>
      </c>
      <c r="H31" s="289" t="s">
        <v>899</v>
      </c>
      <c r="I31" s="289" t="s">
        <v>900</v>
      </c>
      <c r="J31" s="289" t="s">
        <v>901</v>
      </c>
      <c r="K31" s="289" t="s">
        <v>902</v>
      </c>
      <c r="L31" s="289" t="s">
        <v>903</v>
      </c>
      <c r="M31" s="540" t="s">
        <v>401</v>
      </c>
      <c r="N31" s="541"/>
    </row>
    <row r="32" spans="1:14" s="5" customFormat="1" ht="14.65" customHeight="1">
      <c r="A32" s="279">
        <v>27</v>
      </c>
      <c r="B32" s="280" t="s">
        <v>359</v>
      </c>
      <c r="C32" s="288" t="s">
        <v>904</v>
      </c>
      <c r="D32" s="288" t="s">
        <v>634</v>
      </c>
      <c r="E32" s="288" t="s">
        <v>634</v>
      </c>
      <c r="F32" s="288" t="s">
        <v>634</v>
      </c>
      <c r="G32" s="288" t="s">
        <v>634</v>
      </c>
      <c r="H32" s="288" t="s">
        <v>634</v>
      </c>
      <c r="I32" s="288" t="s">
        <v>634</v>
      </c>
      <c r="J32" s="288" t="s">
        <v>634</v>
      </c>
      <c r="K32" s="288" t="s">
        <v>634</v>
      </c>
      <c r="L32" s="288" t="s">
        <v>904</v>
      </c>
      <c r="M32" s="445" t="s">
        <v>403</v>
      </c>
      <c r="N32" s="446"/>
    </row>
    <row r="33" spans="1:14" ht="21.75" customHeight="1">
      <c r="A33" s="261">
        <v>2710</v>
      </c>
      <c r="B33" s="262" t="s">
        <v>481</v>
      </c>
      <c r="C33" s="290" t="s">
        <v>905</v>
      </c>
      <c r="D33" s="289" t="s">
        <v>634</v>
      </c>
      <c r="E33" s="289" t="s">
        <v>634</v>
      </c>
      <c r="F33" s="289" t="s">
        <v>634</v>
      </c>
      <c r="G33" s="289" t="s">
        <v>634</v>
      </c>
      <c r="H33" s="289" t="s">
        <v>634</v>
      </c>
      <c r="I33" s="289" t="s">
        <v>634</v>
      </c>
      <c r="J33" s="289" t="s">
        <v>634</v>
      </c>
      <c r="K33" s="289" t="s">
        <v>634</v>
      </c>
      <c r="L33" s="289" t="s">
        <v>905</v>
      </c>
      <c r="M33" s="540" t="s">
        <v>482</v>
      </c>
      <c r="N33" s="541"/>
    </row>
    <row r="34" spans="1:14" ht="14.65" customHeight="1">
      <c r="A34" s="277">
        <v>2790</v>
      </c>
      <c r="B34" s="278" t="s">
        <v>478</v>
      </c>
      <c r="C34" s="288" t="s">
        <v>776</v>
      </c>
      <c r="D34" s="287" t="s">
        <v>634</v>
      </c>
      <c r="E34" s="287" t="s">
        <v>634</v>
      </c>
      <c r="F34" s="287" t="s">
        <v>634</v>
      </c>
      <c r="G34" s="287" t="s">
        <v>634</v>
      </c>
      <c r="H34" s="287" t="s">
        <v>634</v>
      </c>
      <c r="I34" s="287" t="s">
        <v>634</v>
      </c>
      <c r="J34" s="287" t="s">
        <v>634</v>
      </c>
      <c r="K34" s="287" t="s">
        <v>634</v>
      </c>
      <c r="L34" s="287" t="s">
        <v>776</v>
      </c>
      <c r="M34" s="552" t="s">
        <v>405</v>
      </c>
      <c r="N34" s="553"/>
    </row>
    <row r="35" spans="1:14" s="5" customFormat="1" ht="14.65" customHeight="1">
      <c r="A35" s="257">
        <v>31</v>
      </c>
      <c r="B35" s="258" t="s">
        <v>361</v>
      </c>
      <c r="C35" s="290" t="s">
        <v>906</v>
      </c>
      <c r="D35" s="290" t="s">
        <v>907</v>
      </c>
      <c r="E35" s="290" t="s">
        <v>634</v>
      </c>
      <c r="F35" s="290" t="s">
        <v>634</v>
      </c>
      <c r="G35" s="290" t="s">
        <v>634</v>
      </c>
      <c r="H35" s="290" t="s">
        <v>868</v>
      </c>
      <c r="I35" s="290" t="s">
        <v>894</v>
      </c>
      <c r="J35" s="290" t="s">
        <v>740</v>
      </c>
      <c r="K35" s="290" t="s">
        <v>908</v>
      </c>
      <c r="L35" s="290" t="s">
        <v>909</v>
      </c>
      <c r="M35" s="521" t="s">
        <v>409</v>
      </c>
      <c r="N35" s="522"/>
    </row>
    <row r="36" spans="1:14" ht="14.65" customHeight="1">
      <c r="A36" s="277">
        <v>3100</v>
      </c>
      <c r="B36" s="278" t="s">
        <v>361</v>
      </c>
      <c r="C36" s="288" t="s">
        <v>906</v>
      </c>
      <c r="D36" s="287" t="s">
        <v>907</v>
      </c>
      <c r="E36" s="287" t="s">
        <v>634</v>
      </c>
      <c r="F36" s="287" t="s">
        <v>634</v>
      </c>
      <c r="G36" s="287" t="s">
        <v>634</v>
      </c>
      <c r="H36" s="287" t="s">
        <v>868</v>
      </c>
      <c r="I36" s="287" t="s">
        <v>894</v>
      </c>
      <c r="J36" s="287" t="s">
        <v>740</v>
      </c>
      <c r="K36" s="287" t="s">
        <v>908</v>
      </c>
      <c r="L36" s="287" t="s">
        <v>909</v>
      </c>
      <c r="M36" s="552" t="s">
        <v>410</v>
      </c>
      <c r="N36" s="553"/>
    </row>
    <row r="37" spans="1:14" s="5" customFormat="1" ht="14.65" customHeight="1">
      <c r="A37" s="257">
        <v>32</v>
      </c>
      <c r="B37" s="258" t="s">
        <v>362</v>
      </c>
      <c r="C37" s="290" t="s">
        <v>908</v>
      </c>
      <c r="D37" s="290" t="s">
        <v>558</v>
      </c>
      <c r="E37" s="290" t="s">
        <v>634</v>
      </c>
      <c r="F37" s="290" t="s">
        <v>634</v>
      </c>
      <c r="G37" s="290" t="s">
        <v>634</v>
      </c>
      <c r="H37" s="290" t="s">
        <v>634</v>
      </c>
      <c r="I37" s="290" t="s">
        <v>634</v>
      </c>
      <c r="J37" s="290" t="s">
        <v>634</v>
      </c>
      <c r="K37" s="290" t="s">
        <v>634</v>
      </c>
      <c r="L37" s="290" t="s">
        <v>676</v>
      </c>
      <c r="M37" s="521" t="s">
        <v>411</v>
      </c>
      <c r="N37" s="522"/>
    </row>
    <row r="38" spans="1:14" ht="14.65" customHeight="1">
      <c r="A38" s="277">
        <v>3290</v>
      </c>
      <c r="B38" s="278" t="s">
        <v>363</v>
      </c>
      <c r="C38" s="288" t="s">
        <v>908</v>
      </c>
      <c r="D38" s="287" t="s">
        <v>558</v>
      </c>
      <c r="E38" s="287" t="s">
        <v>634</v>
      </c>
      <c r="F38" s="287" t="s">
        <v>634</v>
      </c>
      <c r="G38" s="287" t="s">
        <v>634</v>
      </c>
      <c r="H38" s="287" t="s">
        <v>634</v>
      </c>
      <c r="I38" s="287" t="s">
        <v>634</v>
      </c>
      <c r="J38" s="287" t="s">
        <v>634</v>
      </c>
      <c r="K38" s="287" t="s">
        <v>634</v>
      </c>
      <c r="L38" s="287" t="s">
        <v>676</v>
      </c>
      <c r="M38" s="552" t="s">
        <v>412</v>
      </c>
      <c r="N38" s="553"/>
    </row>
    <row r="39" spans="1:14" s="5" customFormat="1" ht="14.65" customHeight="1">
      <c r="A39" s="257">
        <v>33</v>
      </c>
      <c r="B39" s="258" t="s">
        <v>463</v>
      </c>
      <c r="C39" s="290" t="s">
        <v>910</v>
      </c>
      <c r="D39" s="290" t="s">
        <v>734</v>
      </c>
      <c r="E39" s="290" t="s">
        <v>634</v>
      </c>
      <c r="F39" s="290" t="s">
        <v>554</v>
      </c>
      <c r="G39" s="290" t="s">
        <v>911</v>
      </c>
      <c r="H39" s="290" t="s">
        <v>684</v>
      </c>
      <c r="I39" s="290" t="s">
        <v>566</v>
      </c>
      <c r="J39" s="290" t="s">
        <v>685</v>
      </c>
      <c r="K39" s="290" t="s">
        <v>634</v>
      </c>
      <c r="L39" s="290" t="s">
        <v>912</v>
      </c>
      <c r="M39" s="521" t="s">
        <v>413</v>
      </c>
      <c r="N39" s="522"/>
    </row>
    <row r="40" spans="1:14" ht="14.65" customHeight="1">
      <c r="A40" s="277">
        <v>3311</v>
      </c>
      <c r="B40" s="278" t="s">
        <v>579</v>
      </c>
      <c r="C40" s="288" t="s">
        <v>913</v>
      </c>
      <c r="D40" s="287" t="s">
        <v>558</v>
      </c>
      <c r="E40" s="287" t="s">
        <v>634</v>
      </c>
      <c r="F40" s="287" t="s">
        <v>634</v>
      </c>
      <c r="G40" s="287" t="s">
        <v>634</v>
      </c>
      <c r="H40" s="287" t="s">
        <v>634</v>
      </c>
      <c r="I40" s="287" t="s">
        <v>558</v>
      </c>
      <c r="J40" s="287" t="s">
        <v>685</v>
      </c>
      <c r="K40" s="287" t="s">
        <v>634</v>
      </c>
      <c r="L40" s="287" t="s">
        <v>914</v>
      </c>
      <c r="M40" s="552" t="s">
        <v>808</v>
      </c>
      <c r="N40" s="553"/>
    </row>
    <row r="41" spans="1:14" ht="14.65" customHeight="1">
      <c r="A41" s="261">
        <v>3312</v>
      </c>
      <c r="B41" s="262" t="s">
        <v>580</v>
      </c>
      <c r="C41" s="290" t="s">
        <v>915</v>
      </c>
      <c r="D41" s="289" t="s">
        <v>654</v>
      </c>
      <c r="E41" s="289" t="s">
        <v>634</v>
      </c>
      <c r="F41" s="289" t="s">
        <v>634</v>
      </c>
      <c r="G41" s="289" t="s">
        <v>911</v>
      </c>
      <c r="H41" s="289" t="s">
        <v>684</v>
      </c>
      <c r="I41" s="289" t="s">
        <v>634</v>
      </c>
      <c r="J41" s="289" t="s">
        <v>634</v>
      </c>
      <c r="K41" s="289" t="s">
        <v>634</v>
      </c>
      <c r="L41" s="289" t="s">
        <v>916</v>
      </c>
      <c r="M41" s="540" t="s">
        <v>809</v>
      </c>
      <c r="N41" s="541"/>
    </row>
    <row r="42" spans="1:14" ht="14.65" customHeight="1">
      <c r="A42" s="277">
        <v>3314</v>
      </c>
      <c r="B42" s="278" t="s">
        <v>581</v>
      </c>
      <c r="C42" s="288" t="s">
        <v>917</v>
      </c>
      <c r="D42" s="287" t="s">
        <v>552</v>
      </c>
      <c r="E42" s="287" t="s">
        <v>634</v>
      </c>
      <c r="F42" s="287" t="s">
        <v>554</v>
      </c>
      <c r="G42" s="287" t="s">
        <v>634</v>
      </c>
      <c r="H42" s="287" t="s">
        <v>634</v>
      </c>
      <c r="I42" s="287" t="s">
        <v>558</v>
      </c>
      <c r="J42" s="287" t="s">
        <v>634</v>
      </c>
      <c r="K42" s="287" t="s">
        <v>634</v>
      </c>
      <c r="L42" s="287" t="s">
        <v>918</v>
      </c>
      <c r="M42" s="552" t="s">
        <v>810</v>
      </c>
      <c r="N42" s="553"/>
    </row>
    <row r="43" spans="1:14" s="155" customFormat="1" ht="30" customHeight="1">
      <c r="A43" s="576" t="s">
        <v>4</v>
      </c>
      <c r="B43" s="577"/>
      <c r="C43" s="299" t="s">
        <v>919</v>
      </c>
      <c r="D43" s="299" t="s">
        <v>920</v>
      </c>
      <c r="E43" s="299">
        <v>390</v>
      </c>
      <c r="F43" s="299" t="s">
        <v>842</v>
      </c>
      <c r="G43" s="299" t="s">
        <v>843</v>
      </c>
      <c r="H43" s="299" t="s">
        <v>921</v>
      </c>
      <c r="I43" s="299" t="s">
        <v>845</v>
      </c>
      <c r="J43" s="299" t="s">
        <v>846</v>
      </c>
      <c r="K43" s="299" t="s">
        <v>847</v>
      </c>
      <c r="L43" s="299" t="s">
        <v>922</v>
      </c>
      <c r="M43" s="574" t="s">
        <v>0</v>
      </c>
      <c r="N43" s="575"/>
    </row>
    <row r="44" spans="1:14">
      <c r="A44" s="7"/>
      <c r="B44" s="1"/>
    </row>
    <row r="45" spans="1:14">
      <c r="A45" s="7"/>
      <c r="B45" s="1"/>
    </row>
    <row r="46" spans="1:14">
      <c r="A46" s="7"/>
      <c r="B46" s="1"/>
    </row>
    <row r="47" spans="1:14">
      <c r="A47" s="7"/>
      <c r="B47" s="1"/>
    </row>
    <row r="49" spans="1:2">
      <c r="A49" s="7"/>
      <c r="B49" s="1"/>
    </row>
    <row r="50" spans="1:2">
      <c r="A50" s="7"/>
      <c r="B50" s="1"/>
    </row>
    <row r="51" spans="1:2">
      <c r="A51" s="7"/>
      <c r="B51" s="1"/>
    </row>
    <row r="52" spans="1:2">
      <c r="A52" s="7"/>
      <c r="B52" s="1"/>
    </row>
    <row r="53" spans="1:2">
      <c r="A53" s="7"/>
      <c r="B53" s="1"/>
    </row>
    <row r="54" spans="1:2">
      <c r="A54" s="7"/>
      <c r="B54" s="1"/>
    </row>
    <row r="55" spans="1:2">
      <c r="A55" s="7"/>
      <c r="B55" s="1"/>
    </row>
    <row r="56" spans="1:2">
      <c r="A56" s="7"/>
      <c r="B56" s="1"/>
    </row>
    <row r="57" spans="1:2">
      <c r="A57" s="7"/>
      <c r="B57" s="1"/>
    </row>
    <row r="58" spans="1:2">
      <c r="A58" s="7"/>
      <c r="B58" s="1"/>
    </row>
    <row r="59" spans="1:2">
      <c r="A59" s="7"/>
      <c r="B59" s="1"/>
    </row>
    <row r="60" spans="1:2">
      <c r="A60" s="7"/>
      <c r="B60" s="1"/>
    </row>
    <row r="61" spans="1:2">
      <c r="A61" s="7"/>
      <c r="B61" s="1"/>
    </row>
    <row r="62" spans="1:2">
      <c r="A62" s="7"/>
      <c r="B62" s="1"/>
    </row>
    <row r="63" spans="1:2">
      <c r="A63" s="7"/>
      <c r="B63" s="1"/>
    </row>
    <row r="64" spans="1:2">
      <c r="A64" s="7"/>
      <c r="B64" s="1"/>
    </row>
    <row r="65" spans="1:8">
      <c r="A65" s="7"/>
      <c r="B65" s="1"/>
    </row>
    <row r="66" spans="1:8">
      <c r="A66" s="7"/>
      <c r="B66" s="1"/>
    </row>
    <row r="67" spans="1:8">
      <c r="A67" s="7"/>
      <c r="B67" s="1"/>
    </row>
    <row r="68" spans="1:8">
      <c r="A68" s="7"/>
      <c r="B68" s="1"/>
    </row>
    <row r="70" spans="1:8">
      <c r="A70" s="7"/>
      <c r="B70" s="1"/>
      <c r="C70" s="95" t="e">
        <f>C14+#REF!+#REF!+C18+#REF!+C19+#REF!+C20+C21+#REF!+#REF!+#REF!+#REF!+#REF!+#REF!+C27+#REF!+#REF!+C28+C29+C31+C32+C34+C39+C40+C42+C44+C45+C46+C48+C49+C50+C51+C52+C54+C56+C58+C60+C61+C63+C66</f>
        <v>#REF!</v>
      </c>
      <c r="D70" s="95" t="e">
        <f>D14+#REF!+#REF!+D18+#REF!+D19+#REF!+D20+D21+#REF!+#REF!+#REF!+#REF!+#REF!+#REF!+D27+#REF!+#REF!+D28+D29+D31+D32+D34+D39+D40+D42+D44+D45+D46+D48+D49+D50+D51+D52+D54+D56+D58+D60+D61+D63+D66</f>
        <v>#REF!</v>
      </c>
      <c r="E70" s="95" t="e">
        <f>E14+#REF!+#REF!+E18+#REF!+E19+#REF!+E20+E21+#REF!+#REF!+#REF!+#REF!+#REF!+#REF!+E27+#REF!+#REF!+E28+E29+E31+E32+E34+E39+E40+E42+E44+E45+E46+E48+E49+E50+E51+E52+E54+E56+E58+E60+E61+E63+E66</f>
        <v>#REF!</v>
      </c>
      <c r="F70" s="95" t="e">
        <f>F14+#REF!+#REF!+F18+#REF!+F19+#REF!+F20+F21+#REF!+#REF!+#REF!+#REF!+#REF!+#REF!+F27+#REF!+#REF!+F28+F29+F31+F32+F34+F39+F40+F42+F44+F45+F46+F48+F49+F50+F51+F52+F54+F56+F58+F60+F61+F63+F66</f>
        <v>#REF!</v>
      </c>
      <c r="G70" s="95" t="e">
        <f>G14+#REF!+#REF!+G18+#REF!+G19+#REF!+G20+G21+#REF!+#REF!+#REF!+#REF!+#REF!+#REF!+G27+#REF!+#REF!+G28+G29+G31+G32+G34+G39+G40+G42+G44+G45+G46+G48+G49+G50+G51+G52+G54+G56+G58+G60+G61+G63+G66</f>
        <v>#REF!</v>
      </c>
      <c r="H70" s="95" t="e">
        <f>H14+#REF!+#REF!+H18+#REF!+H19+#REF!+H20+H21+#REF!+#REF!+#REF!+#REF!+#REF!+#REF!+H27+#REF!+#REF!+H28+H29+H31+H32+H34+H39+H40+H42+H44+H45+H46+H48+H49+H50+H51+H52+H54+H56+H58+H60+H61+H63+H66</f>
        <v>#REF!</v>
      </c>
    </row>
  </sheetData>
  <mergeCells count="44">
    <mergeCell ref="M15:N15"/>
    <mergeCell ref="M25:N25"/>
    <mergeCell ref="M21:N21"/>
    <mergeCell ref="M23:N23"/>
    <mergeCell ref="M27:N27"/>
    <mergeCell ref="M24:N24"/>
    <mergeCell ref="M26:N26"/>
    <mergeCell ref="M20:N20"/>
    <mergeCell ref="M17:N17"/>
    <mergeCell ref="M22:N22"/>
    <mergeCell ref="M19:N19"/>
    <mergeCell ref="M18:N18"/>
    <mergeCell ref="M16:N16"/>
    <mergeCell ref="A1:N1"/>
    <mergeCell ref="M7:N7"/>
    <mergeCell ref="A6:B6"/>
    <mergeCell ref="C6:L6"/>
    <mergeCell ref="A2:N2"/>
    <mergeCell ref="A3:N3"/>
    <mergeCell ref="A4:N4"/>
    <mergeCell ref="M14:N14"/>
    <mergeCell ref="A5:N5"/>
    <mergeCell ref="M8:N8"/>
    <mergeCell ref="M11:N11"/>
    <mergeCell ref="M12:N12"/>
    <mergeCell ref="M13:N13"/>
    <mergeCell ref="M9:N9"/>
    <mergeCell ref="M10:N10"/>
    <mergeCell ref="M42:N42"/>
    <mergeCell ref="M43:N43"/>
    <mergeCell ref="A43:B43"/>
    <mergeCell ref="M28:N28"/>
    <mergeCell ref="M29:N29"/>
    <mergeCell ref="M30:N30"/>
    <mergeCell ref="M31:N31"/>
    <mergeCell ref="M33:N33"/>
    <mergeCell ref="M34:N34"/>
    <mergeCell ref="M39:N39"/>
    <mergeCell ref="M40:N40"/>
    <mergeCell ref="M41:N41"/>
    <mergeCell ref="M35:N35"/>
    <mergeCell ref="M36:N36"/>
    <mergeCell ref="M37:N37"/>
    <mergeCell ref="M38:N38"/>
  </mergeCells>
  <phoneticPr fontId="0" type="noConversion"/>
  <printOptions horizontalCentered="1" verticalCentered="1"/>
  <pageMargins left="0" right="0" top="0" bottom="0" header="0.51181102362204722" footer="0.51181102362204722"/>
  <pageSetup paperSize="9" scale="70" orientation="landscape" r:id="rId1"/>
  <headerFooter alignWithMargins="0"/>
  <ignoredErrors>
    <ignoredError sqref="C9:L27 C43:D43 F43:L43 C28:L42 C8:D8 F8:L8"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71"/>
  <sheetViews>
    <sheetView tabSelected="1" view="pageBreakPreview" topLeftCell="A25" zoomScale="90" zoomScaleNormal="100" zoomScaleSheetLayoutView="90" workbookViewId="0">
      <selection activeCell="F40" sqref="F40"/>
    </sheetView>
  </sheetViews>
  <sheetFormatPr defaultColWidth="8.88671875" defaultRowHeight="20.25" customHeight="1"/>
  <cols>
    <col min="1" max="1" width="5.77734375" style="248" customWidth="1"/>
    <col min="2" max="2" width="40.6640625" style="3" customWidth="1"/>
    <col min="3" max="3" width="7.77734375" style="5" customWidth="1"/>
    <col min="4" max="4" width="7.77734375" style="1" customWidth="1"/>
    <col min="5" max="6" width="7.77734375" style="5" customWidth="1"/>
    <col min="7" max="8" width="6.77734375" style="1" customWidth="1"/>
    <col min="9" max="9" width="7.77734375" style="5" customWidth="1"/>
    <col min="10" max="10" width="7.21875" style="1" bestFit="1" customWidth="1"/>
    <col min="11" max="11" width="7.109375" style="1" bestFit="1" customWidth="1"/>
    <col min="12" max="12" width="40.6640625" style="1" customWidth="1"/>
    <col min="13" max="13" width="5.77734375" style="1" customWidth="1"/>
    <col min="14" max="16384" width="8.88671875" style="1"/>
  </cols>
  <sheetData>
    <row r="1" spans="1:15" s="11" customFormat="1" ht="20.25" customHeight="1">
      <c r="A1" s="570"/>
      <c r="B1" s="570"/>
      <c r="C1" s="570"/>
      <c r="D1" s="570"/>
      <c r="E1" s="570"/>
      <c r="F1" s="570"/>
      <c r="G1" s="570"/>
      <c r="H1" s="570"/>
      <c r="I1" s="570"/>
      <c r="J1" s="570"/>
      <c r="K1" s="570"/>
      <c r="L1" s="570"/>
      <c r="M1" s="570"/>
      <c r="N1" s="12"/>
      <c r="O1" s="12"/>
    </row>
    <row r="2" spans="1:15" ht="20.25" customHeight="1">
      <c r="A2" s="558" t="s">
        <v>80</v>
      </c>
      <c r="B2" s="558"/>
      <c r="C2" s="558"/>
      <c r="D2" s="558"/>
      <c r="E2" s="558"/>
      <c r="F2" s="558"/>
      <c r="G2" s="558"/>
      <c r="H2" s="558"/>
      <c r="I2" s="558"/>
      <c r="J2" s="558"/>
      <c r="K2" s="558"/>
      <c r="L2" s="558"/>
      <c r="M2" s="558"/>
    </row>
    <row r="3" spans="1:15" ht="20.25" customHeight="1">
      <c r="A3" s="558" t="s">
        <v>234</v>
      </c>
      <c r="B3" s="558"/>
      <c r="C3" s="558"/>
      <c r="D3" s="558"/>
      <c r="E3" s="558"/>
      <c r="F3" s="558"/>
      <c r="G3" s="558"/>
      <c r="H3" s="558"/>
      <c r="I3" s="558"/>
      <c r="J3" s="558"/>
      <c r="K3" s="558"/>
      <c r="L3" s="558"/>
      <c r="M3" s="558"/>
    </row>
    <row r="4" spans="1:15" ht="20.25" customHeight="1">
      <c r="A4" s="559" t="s">
        <v>81</v>
      </c>
      <c r="B4" s="559"/>
      <c r="C4" s="559"/>
      <c r="D4" s="559"/>
      <c r="E4" s="559"/>
      <c r="F4" s="559"/>
      <c r="G4" s="559"/>
      <c r="H4" s="559"/>
      <c r="I4" s="559"/>
      <c r="J4" s="559"/>
      <c r="K4" s="559"/>
      <c r="L4" s="559"/>
      <c r="M4" s="559"/>
    </row>
    <row r="5" spans="1:15" ht="20.25" customHeight="1">
      <c r="A5" s="559" t="s">
        <v>235</v>
      </c>
      <c r="B5" s="559"/>
      <c r="C5" s="559"/>
      <c r="D5" s="559"/>
      <c r="E5" s="559"/>
      <c r="F5" s="559"/>
      <c r="G5" s="559"/>
      <c r="H5" s="559"/>
      <c r="I5" s="559"/>
      <c r="J5" s="559"/>
      <c r="K5" s="559"/>
      <c r="L5" s="559"/>
      <c r="M5" s="559"/>
    </row>
    <row r="6" spans="1:15" ht="20.25" customHeight="1">
      <c r="A6" s="580" t="s">
        <v>536</v>
      </c>
      <c r="B6" s="580"/>
      <c r="C6" s="561">
        <v>2016</v>
      </c>
      <c r="D6" s="561"/>
      <c r="E6" s="561"/>
      <c r="F6" s="561"/>
      <c r="G6" s="561"/>
      <c r="H6" s="561"/>
      <c r="I6" s="561"/>
      <c r="J6" s="561"/>
      <c r="K6" s="561"/>
      <c r="L6" s="36"/>
      <c r="M6" s="143" t="s">
        <v>216</v>
      </c>
    </row>
    <row r="7" spans="1:15" ht="22.5" customHeight="1">
      <c r="A7" s="535" t="s">
        <v>244</v>
      </c>
      <c r="B7" s="581" t="s">
        <v>3</v>
      </c>
      <c r="C7" s="589" t="s">
        <v>925</v>
      </c>
      <c r="D7" s="589" t="s">
        <v>923</v>
      </c>
      <c r="E7" s="589" t="s">
        <v>924</v>
      </c>
      <c r="F7" s="584" t="s">
        <v>38</v>
      </c>
      <c r="G7" s="584"/>
      <c r="H7" s="584"/>
      <c r="I7" s="584" t="s">
        <v>39</v>
      </c>
      <c r="J7" s="584"/>
      <c r="K7" s="584"/>
      <c r="L7" s="557" t="s">
        <v>7</v>
      </c>
      <c r="M7" s="585"/>
    </row>
    <row r="8" spans="1:15" ht="17.25" customHeight="1">
      <c r="A8" s="536"/>
      <c r="B8" s="582"/>
      <c r="C8" s="590"/>
      <c r="D8" s="590"/>
      <c r="E8" s="590"/>
      <c r="F8" s="588" t="s">
        <v>40</v>
      </c>
      <c r="G8" s="588"/>
      <c r="H8" s="588"/>
      <c r="I8" s="588" t="s">
        <v>41</v>
      </c>
      <c r="J8" s="588"/>
      <c r="K8" s="588"/>
      <c r="L8" s="586"/>
      <c r="M8" s="586"/>
    </row>
    <row r="9" spans="1:15" ht="27" customHeight="1">
      <c r="A9" s="536"/>
      <c r="B9" s="582"/>
      <c r="C9" s="590"/>
      <c r="D9" s="590"/>
      <c r="E9" s="590"/>
      <c r="F9" s="162" t="s">
        <v>0</v>
      </c>
      <c r="G9" s="144" t="s">
        <v>45</v>
      </c>
      <c r="H9" s="144" t="s">
        <v>46</v>
      </c>
      <c r="I9" s="162" t="s">
        <v>0</v>
      </c>
      <c r="J9" s="144" t="s">
        <v>47</v>
      </c>
      <c r="K9" s="144" t="s">
        <v>48</v>
      </c>
      <c r="L9" s="586"/>
      <c r="M9" s="586"/>
    </row>
    <row r="10" spans="1:15" ht="20.25" customHeight="1">
      <c r="A10" s="537"/>
      <c r="B10" s="583"/>
      <c r="C10" s="591"/>
      <c r="D10" s="591"/>
      <c r="E10" s="591"/>
      <c r="F10" s="68" t="s">
        <v>4</v>
      </c>
      <c r="G10" s="69" t="s">
        <v>49</v>
      </c>
      <c r="H10" s="69" t="s">
        <v>50</v>
      </c>
      <c r="I10" s="68" t="s">
        <v>4</v>
      </c>
      <c r="J10" s="69" t="s">
        <v>51</v>
      </c>
      <c r="K10" s="69" t="s">
        <v>52</v>
      </c>
      <c r="L10" s="587"/>
      <c r="M10" s="587"/>
    </row>
    <row r="11" spans="1:15" s="443" customFormat="1" ht="14.65" customHeight="1">
      <c r="A11" s="274" t="s">
        <v>330</v>
      </c>
      <c r="B11" s="273" t="s">
        <v>336</v>
      </c>
      <c r="C11" s="288" t="s">
        <v>926</v>
      </c>
      <c r="D11" s="288" t="s">
        <v>553</v>
      </c>
      <c r="E11" s="288" t="s">
        <v>927</v>
      </c>
      <c r="F11" s="288" t="s">
        <v>928</v>
      </c>
      <c r="G11" s="288" t="s">
        <v>929</v>
      </c>
      <c r="H11" s="288" t="s">
        <v>930</v>
      </c>
      <c r="I11" s="288" t="s">
        <v>931</v>
      </c>
      <c r="J11" s="288" t="s">
        <v>634</v>
      </c>
      <c r="K11" s="288" t="s">
        <v>931</v>
      </c>
      <c r="L11" s="542" t="s">
        <v>366</v>
      </c>
      <c r="M11" s="543"/>
    </row>
    <row r="12" spans="1:15" s="443" customFormat="1" ht="14.65" customHeight="1">
      <c r="A12" s="257" t="s">
        <v>333</v>
      </c>
      <c r="B12" s="258" t="s">
        <v>337</v>
      </c>
      <c r="C12" s="290" t="s">
        <v>932</v>
      </c>
      <c r="D12" s="290" t="s">
        <v>553</v>
      </c>
      <c r="E12" s="290" t="s">
        <v>933</v>
      </c>
      <c r="F12" s="290" t="s">
        <v>934</v>
      </c>
      <c r="G12" s="290" t="s">
        <v>639</v>
      </c>
      <c r="H12" s="290" t="s">
        <v>935</v>
      </c>
      <c r="I12" s="290" t="s">
        <v>936</v>
      </c>
      <c r="J12" s="290" t="s">
        <v>634</v>
      </c>
      <c r="K12" s="290" t="s">
        <v>936</v>
      </c>
      <c r="L12" s="521" t="s">
        <v>367</v>
      </c>
      <c r="M12" s="522"/>
    </row>
    <row r="13" spans="1:15" s="6" customFormat="1" ht="14.65" customHeight="1">
      <c r="A13" s="277" t="s">
        <v>332</v>
      </c>
      <c r="B13" s="278" t="s">
        <v>338</v>
      </c>
      <c r="C13" s="288" t="s">
        <v>932</v>
      </c>
      <c r="D13" s="287" t="s">
        <v>553</v>
      </c>
      <c r="E13" s="287" t="s">
        <v>933</v>
      </c>
      <c r="F13" s="288" t="s">
        <v>934</v>
      </c>
      <c r="G13" s="287" t="s">
        <v>639</v>
      </c>
      <c r="H13" s="287" t="s">
        <v>935</v>
      </c>
      <c r="I13" s="288" t="s">
        <v>936</v>
      </c>
      <c r="J13" s="287" t="s">
        <v>634</v>
      </c>
      <c r="K13" s="287" t="s">
        <v>936</v>
      </c>
      <c r="L13" s="552" t="s">
        <v>446</v>
      </c>
      <c r="M13" s="553"/>
    </row>
    <row r="14" spans="1:15" s="443" customFormat="1" ht="14.65" customHeight="1">
      <c r="A14" s="257" t="s">
        <v>334</v>
      </c>
      <c r="B14" s="258" t="s">
        <v>339</v>
      </c>
      <c r="C14" s="290" t="s">
        <v>937</v>
      </c>
      <c r="D14" s="290" t="s">
        <v>634</v>
      </c>
      <c r="E14" s="290" t="s">
        <v>937</v>
      </c>
      <c r="F14" s="290" t="s">
        <v>938</v>
      </c>
      <c r="G14" s="290" t="s">
        <v>939</v>
      </c>
      <c r="H14" s="290" t="s">
        <v>940</v>
      </c>
      <c r="I14" s="290" t="s">
        <v>941</v>
      </c>
      <c r="J14" s="290" t="s">
        <v>634</v>
      </c>
      <c r="K14" s="290" t="s">
        <v>941</v>
      </c>
      <c r="L14" s="521" t="s">
        <v>368</v>
      </c>
      <c r="M14" s="522"/>
    </row>
    <row r="15" spans="1:15" s="6" customFormat="1" ht="14.65" customHeight="1">
      <c r="A15" s="277" t="s">
        <v>335</v>
      </c>
      <c r="B15" s="278" t="s">
        <v>444</v>
      </c>
      <c r="C15" s="288" t="s">
        <v>937</v>
      </c>
      <c r="D15" s="287" t="s">
        <v>634</v>
      </c>
      <c r="E15" s="287" t="s">
        <v>937</v>
      </c>
      <c r="F15" s="288" t="s">
        <v>938</v>
      </c>
      <c r="G15" s="287" t="s">
        <v>939</v>
      </c>
      <c r="H15" s="287" t="s">
        <v>940</v>
      </c>
      <c r="I15" s="288" t="s">
        <v>941</v>
      </c>
      <c r="J15" s="287" t="s">
        <v>634</v>
      </c>
      <c r="K15" s="287" t="s">
        <v>941</v>
      </c>
      <c r="L15" s="552" t="s">
        <v>369</v>
      </c>
      <c r="M15" s="553"/>
    </row>
    <row r="16" spans="1:15" s="443" customFormat="1" ht="14.65" customHeight="1">
      <c r="A16" s="282" t="s">
        <v>61</v>
      </c>
      <c r="B16" s="283" t="s">
        <v>340</v>
      </c>
      <c r="C16" s="290" t="s">
        <v>942</v>
      </c>
      <c r="D16" s="290" t="s">
        <v>943</v>
      </c>
      <c r="E16" s="290" t="s">
        <v>944</v>
      </c>
      <c r="F16" s="290" t="s">
        <v>945</v>
      </c>
      <c r="G16" s="290" t="s">
        <v>946</v>
      </c>
      <c r="H16" s="290" t="s">
        <v>947</v>
      </c>
      <c r="I16" s="290" t="s">
        <v>948</v>
      </c>
      <c r="J16" s="290" t="s">
        <v>949</v>
      </c>
      <c r="K16" s="290" t="s">
        <v>950</v>
      </c>
      <c r="L16" s="566" t="s">
        <v>370</v>
      </c>
      <c r="M16" s="567"/>
    </row>
    <row r="17" spans="1:13" s="443" customFormat="1" ht="14.65" customHeight="1">
      <c r="A17" s="279">
        <v>10</v>
      </c>
      <c r="B17" s="280" t="s">
        <v>341</v>
      </c>
      <c r="C17" s="288" t="s">
        <v>951</v>
      </c>
      <c r="D17" s="288" t="s">
        <v>952</v>
      </c>
      <c r="E17" s="288" t="s">
        <v>953</v>
      </c>
      <c r="F17" s="288" t="s">
        <v>954</v>
      </c>
      <c r="G17" s="288" t="s">
        <v>955</v>
      </c>
      <c r="H17" s="288" t="s">
        <v>956</v>
      </c>
      <c r="I17" s="288" t="s">
        <v>957</v>
      </c>
      <c r="J17" s="288" t="s">
        <v>958</v>
      </c>
      <c r="K17" s="288" t="s">
        <v>959</v>
      </c>
      <c r="L17" s="544" t="s">
        <v>371</v>
      </c>
      <c r="M17" s="545"/>
    </row>
    <row r="18" spans="1:13" s="6" customFormat="1" ht="14.65" customHeight="1">
      <c r="A18" s="261">
        <v>1061</v>
      </c>
      <c r="B18" s="262" t="s">
        <v>344</v>
      </c>
      <c r="C18" s="290" t="s">
        <v>960</v>
      </c>
      <c r="D18" s="289" t="s">
        <v>634</v>
      </c>
      <c r="E18" s="289" t="s">
        <v>960</v>
      </c>
      <c r="F18" s="290" t="s">
        <v>961</v>
      </c>
      <c r="G18" s="289" t="s">
        <v>858</v>
      </c>
      <c r="H18" s="289" t="s">
        <v>962</v>
      </c>
      <c r="I18" s="290" t="s">
        <v>963</v>
      </c>
      <c r="J18" s="289" t="s">
        <v>634</v>
      </c>
      <c r="K18" s="289" t="s">
        <v>963</v>
      </c>
      <c r="L18" s="540" t="s">
        <v>375</v>
      </c>
      <c r="M18" s="541"/>
    </row>
    <row r="19" spans="1:13" s="6" customFormat="1" ht="14.65" customHeight="1">
      <c r="A19" s="277">
        <v>1071</v>
      </c>
      <c r="B19" s="278" t="s">
        <v>345</v>
      </c>
      <c r="C19" s="288" t="s">
        <v>964</v>
      </c>
      <c r="D19" s="287" t="s">
        <v>965</v>
      </c>
      <c r="E19" s="287" t="s">
        <v>966</v>
      </c>
      <c r="F19" s="288" t="s">
        <v>967</v>
      </c>
      <c r="G19" s="287" t="s">
        <v>860</v>
      </c>
      <c r="H19" s="287" t="s">
        <v>968</v>
      </c>
      <c r="I19" s="288" t="s">
        <v>969</v>
      </c>
      <c r="J19" s="287" t="s">
        <v>970</v>
      </c>
      <c r="K19" s="287" t="s">
        <v>971</v>
      </c>
      <c r="L19" s="552" t="s">
        <v>376</v>
      </c>
      <c r="M19" s="553"/>
    </row>
    <row r="20" spans="1:13" s="6" customFormat="1" ht="14.65" customHeight="1">
      <c r="A20" s="261">
        <v>1073</v>
      </c>
      <c r="B20" s="262" t="s">
        <v>447</v>
      </c>
      <c r="C20" s="290" t="s">
        <v>972</v>
      </c>
      <c r="D20" s="289" t="s">
        <v>973</v>
      </c>
      <c r="E20" s="289" t="s">
        <v>974</v>
      </c>
      <c r="F20" s="290" t="s">
        <v>975</v>
      </c>
      <c r="G20" s="289" t="s">
        <v>865</v>
      </c>
      <c r="H20" s="289" t="s">
        <v>976</v>
      </c>
      <c r="I20" s="290" t="s">
        <v>977</v>
      </c>
      <c r="J20" s="289" t="s">
        <v>634</v>
      </c>
      <c r="K20" s="289" t="s">
        <v>977</v>
      </c>
      <c r="L20" s="540" t="s">
        <v>377</v>
      </c>
      <c r="M20" s="541"/>
    </row>
    <row r="21" spans="1:13" s="6" customFormat="1" ht="14.65" customHeight="1">
      <c r="A21" s="277">
        <v>1079</v>
      </c>
      <c r="B21" s="278" t="s">
        <v>449</v>
      </c>
      <c r="C21" s="288" t="s">
        <v>978</v>
      </c>
      <c r="D21" s="287" t="s">
        <v>979</v>
      </c>
      <c r="E21" s="287" t="s">
        <v>980</v>
      </c>
      <c r="F21" s="288" t="s">
        <v>981</v>
      </c>
      <c r="G21" s="287" t="s">
        <v>982</v>
      </c>
      <c r="H21" s="287" t="s">
        <v>983</v>
      </c>
      <c r="I21" s="288" t="s">
        <v>984</v>
      </c>
      <c r="J21" s="287" t="s">
        <v>985</v>
      </c>
      <c r="K21" s="287" t="s">
        <v>986</v>
      </c>
      <c r="L21" s="552" t="s">
        <v>448</v>
      </c>
      <c r="M21" s="553"/>
    </row>
    <row r="22" spans="1:13" s="443" customFormat="1" ht="14.65" customHeight="1">
      <c r="A22" s="257">
        <v>13</v>
      </c>
      <c r="B22" s="258" t="s">
        <v>348</v>
      </c>
      <c r="C22" s="290" t="s">
        <v>987</v>
      </c>
      <c r="D22" s="290" t="s">
        <v>684</v>
      </c>
      <c r="E22" s="290" t="s">
        <v>988</v>
      </c>
      <c r="F22" s="290" t="s">
        <v>989</v>
      </c>
      <c r="G22" s="290" t="s">
        <v>872</v>
      </c>
      <c r="H22" s="290" t="s">
        <v>990</v>
      </c>
      <c r="I22" s="290" t="s">
        <v>991</v>
      </c>
      <c r="J22" s="290" t="s">
        <v>992</v>
      </c>
      <c r="K22" s="290" t="s">
        <v>993</v>
      </c>
      <c r="L22" s="521" t="s">
        <v>381</v>
      </c>
      <c r="M22" s="522"/>
    </row>
    <row r="23" spans="1:13" s="6" customFormat="1" ht="14.65" customHeight="1">
      <c r="A23" s="277">
        <v>1392</v>
      </c>
      <c r="B23" s="278" t="s">
        <v>513</v>
      </c>
      <c r="C23" s="288" t="s">
        <v>987</v>
      </c>
      <c r="D23" s="287" t="s">
        <v>684</v>
      </c>
      <c r="E23" s="287" t="s">
        <v>988</v>
      </c>
      <c r="F23" s="288" t="s">
        <v>989</v>
      </c>
      <c r="G23" s="287" t="s">
        <v>872</v>
      </c>
      <c r="H23" s="287" t="s">
        <v>990</v>
      </c>
      <c r="I23" s="288" t="s">
        <v>991</v>
      </c>
      <c r="J23" s="287" t="s">
        <v>992</v>
      </c>
      <c r="K23" s="287" t="s">
        <v>993</v>
      </c>
      <c r="L23" s="552" t="s">
        <v>382</v>
      </c>
      <c r="M23" s="553"/>
    </row>
    <row r="24" spans="1:13" s="443" customFormat="1" ht="14.65" customHeight="1">
      <c r="A24" s="257">
        <v>14</v>
      </c>
      <c r="B24" s="258" t="s">
        <v>349</v>
      </c>
      <c r="C24" s="290" t="s">
        <v>994</v>
      </c>
      <c r="D24" s="290" t="s">
        <v>995</v>
      </c>
      <c r="E24" s="290" t="s">
        <v>996</v>
      </c>
      <c r="F24" s="290" t="s">
        <v>997</v>
      </c>
      <c r="G24" s="290" t="s">
        <v>998</v>
      </c>
      <c r="H24" s="290" t="s">
        <v>999</v>
      </c>
      <c r="I24" s="290" t="s">
        <v>1000</v>
      </c>
      <c r="J24" s="290" t="s">
        <v>1001</v>
      </c>
      <c r="K24" s="290" t="s">
        <v>1002</v>
      </c>
      <c r="L24" s="521" t="s">
        <v>383</v>
      </c>
      <c r="M24" s="522"/>
    </row>
    <row r="25" spans="1:13" s="6" customFormat="1" ht="18.75" customHeight="1">
      <c r="A25" s="277">
        <v>1412</v>
      </c>
      <c r="B25" s="278" t="s">
        <v>510</v>
      </c>
      <c r="C25" s="288" t="s">
        <v>994</v>
      </c>
      <c r="D25" s="287" t="s">
        <v>995</v>
      </c>
      <c r="E25" s="287" t="s">
        <v>996</v>
      </c>
      <c r="F25" s="288" t="s">
        <v>997</v>
      </c>
      <c r="G25" s="287" t="s">
        <v>998</v>
      </c>
      <c r="H25" s="287" t="s">
        <v>999</v>
      </c>
      <c r="I25" s="288" t="s">
        <v>1000</v>
      </c>
      <c r="J25" s="287" t="s">
        <v>1001</v>
      </c>
      <c r="K25" s="287" t="s">
        <v>1002</v>
      </c>
      <c r="L25" s="552" t="s">
        <v>806</v>
      </c>
      <c r="M25" s="553"/>
    </row>
    <row r="26" spans="1:13" s="443" customFormat="1" ht="33.75">
      <c r="A26" s="285">
        <v>16</v>
      </c>
      <c r="B26" s="286" t="s">
        <v>506</v>
      </c>
      <c r="C26" s="290" t="s">
        <v>1003</v>
      </c>
      <c r="D26" s="290" t="s">
        <v>1004</v>
      </c>
      <c r="E26" s="290" t="s">
        <v>1005</v>
      </c>
      <c r="F26" s="290" t="s">
        <v>1006</v>
      </c>
      <c r="G26" s="290" t="s">
        <v>884</v>
      </c>
      <c r="H26" s="290" t="s">
        <v>1007</v>
      </c>
      <c r="I26" s="290" t="s">
        <v>1008</v>
      </c>
      <c r="J26" s="290" t="s">
        <v>634</v>
      </c>
      <c r="K26" s="290" t="s">
        <v>1008</v>
      </c>
      <c r="L26" s="562" t="s">
        <v>507</v>
      </c>
      <c r="M26" s="563"/>
    </row>
    <row r="27" spans="1:13" s="6" customFormat="1" ht="14.65" customHeight="1">
      <c r="A27" s="277">
        <v>1622</v>
      </c>
      <c r="B27" s="278" t="s">
        <v>505</v>
      </c>
      <c r="C27" s="288" t="s">
        <v>1003</v>
      </c>
      <c r="D27" s="287" t="s">
        <v>1004</v>
      </c>
      <c r="E27" s="287" t="s">
        <v>1005</v>
      </c>
      <c r="F27" s="288" t="s">
        <v>1006</v>
      </c>
      <c r="G27" s="287" t="s">
        <v>884</v>
      </c>
      <c r="H27" s="287" t="s">
        <v>1007</v>
      </c>
      <c r="I27" s="288" t="s">
        <v>1008</v>
      </c>
      <c r="J27" s="287" t="s">
        <v>634</v>
      </c>
      <c r="K27" s="287" t="s">
        <v>1008</v>
      </c>
      <c r="L27" s="552" t="s">
        <v>508</v>
      </c>
      <c r="M27" s="553"/>
    </row>
    <row r="28" spans="1:13" s="443" customFormat="1" ht="14.65" customHeight="1">
      <c r="A28" s="257">
        <v>18</v>
      </c>
      <c r="B28" s="258" t="s">
        <v>571</v>
      </c>
      <c r="C28" s="290" t="s">
        <v>1009</v>
      </c>
      <c r="D28" s="290" t="s">
        <v>1010</v>
      </c>
      <c r="E28" s="290" t="s">
        <v>1011</v>
      </c>
      <c r="F28" s="290" t="s">
        <v>1012</v>
      </c>
      <c r="G28" s="290" t="s">
        <v>887</v>
      </c>
      <c r="H28" s="290" t="s">
        <v>1013</v>
      </c>
      <c r="I28" s="290" t="s">
        <v>1014</v>
      </c>
      <c r="J28" s="290" t="s">
        <v>634</v>
      </c>
      <c r="K28" s="290" t="s">
        <v>1014</v>
      </c>
      <c r="L28" s="521" t="s">
        <v>388</v>
      </c>
      <c r="M28" s="522"/>
    </row>
    <row r="29" spans="1:13" s="6" customFormat="1" ht="14.65" customHeight="1">
      <c r="A29" s="277">
        <v>1811</v>
      </c>
      <c r="B29" s="278" t="s">
        <v>351</v>
      </c>
      <c r="C29" s="288" t="s">
        <v>1009</v>
      </c>
      <c r="D29" s="287" t="s">
        <v>1010</v>
      </c>
      <c r="E29" s="287" t="s">
        <v>1011</v>
      </c>
      <c r="F29" s="288" t="s">
        <v>1012</v>
      </c>
      <c r="G29" s="287" t="s">
        <v>887</v>
      </c>
      <c r="H29" s="287" t="s">
        <v>1013</v>
      </c>
      <c r="I29" s="288" t="s">
        <v>1014</v>
      </c>
      <c r="J29" s="287" t="s">
        <v>634</v>
      </c>
      <c r="K29" s="287" t="s">
        <v>1014</v>
      </c>
      <c r="L29" s="552" t="s">
        <v>389</v>
      </c>
      <c r="M29" s="553"/>
    </row>
    <row r="30" spans="1:13" s="443" customFormat="1" ht="14.65" customHeight="1">
      <c r="A30" s="257">
        <v>20</v>
      </c>
      <c r="B30" s="258" t="s">
        <v>501</v>
      </c>
      <c r="C30" s="290" t="s">
        <v>1015</v>
      </c>
      <c r="D30" s="290" t="s">
        <v>560</v>
      </c>
      <c r="E30" s="290" t="s">
        <v>1016</v>
      </c>
      <c r="F30" s="290" t="s">
        <v>1017</v>
      </c>
      <c r="G30" s="290" t="s">
        <v>891</v>
      </c>
      <c r="H30" s="290" t="s">
        <v>1018</v>
      </c>
      <c r="I30" s="290" t="s">
        <v>1019</v>
      </c>
      <c r="J30" s="290" t="s">
        <v>634</v>
      </c>
      <c r="K30" s="290" t="s">
        <v>1019</v>
      </c>
      <c r="L30" s="521" t="s">
        <v>392</v>
      </c>
      <c r="M30" s="522"/>
    </row>
    <row r="31" spans="1:13" s="443" customFormat="1" ht="14.65" customHeight="1">
      <c r="A31" s="279">
        <v>23</v>
      </c>
      <c r="B31" s="280" t="s">
        <v>500</v>
      </c>
      <c r="C31" s="288" t="s">
        <v>1020</v>
      </c>
      <c r="D31" s="288" t="s">
        <v>1021</v>
      </c>
      <c r="E31" s="288" t="s">
        <v>1022</v>
      </c>
      <c r="F31" s="288" t="s">
        <v>1023</v>
      </c>
      <c r="G31" s="288" t="s">
        <v>893</v>
      </c>
      <c r="H31" s="288" t="s">
        <v>1024</v>
      </c>
      <c r="I31" s="288" t="s">
        <v>1025</v>
      </c>
      <c r="J31" s="288" t="s">
        <v>634</v>
      </c>
      <c r="K31" s="288" t="s">
        <v>1025</v>
      </c>
      <c r="L31" s="544" t="s">
        <v>395</v>
      </c>
      <c r="M31" s="545"/>
    </row>
    <row r="32" spans="1:13" s="6" customFormat="1" ht="14.65" customHeight="1">
      <c r="A32" s="261">
        <v>2310</v>
      </c>
      <c r="B32" s="262" t="s">
        <v>354</v>
      </c>
      <c r="C32" s="290" t="s">
        <v>1020</v>
      </c>
      <c r="D32" s="289" t="s">
        <v>1021</v>
      </c>
      <c r="E32" s="289" t="s">
        <v>1022</v>
      </c>
      <c r="F32" s="290" t="s">
        <v>1023</v>
      </c>
      <c r="G32" s="289" t="s">
        <v>893</v>
      </c>
      <c r="H32" s="289" t="s">
        <v>1024</v>
      </c>
      <c r="I32" s="290" t="s">
        <v>1025</v>
      </c>
      <c r="J32" s="289" t="s">
        <v>634</v>
      </c>
      <c r="K32" s="289" t="s">
        <v>1025</v>
      </c>
      <c r="L32" s="540" t="s">
        <v>396</v>
      </c>
      <c r="M32" s="541"/>
    </row>
    <row r="33" spans="1:13" s="443" customFormat="1" ht="22.5">
      <c r="A33" s="279">
        <v>25</v>
      </c>
      <c r="B33" s="280" t="s">
        <v>491</v>
      </c>
      <c r="C33" s="288" t="s">
        <v>1026</v>
      </c>
      <c r="D33" s="288" t="s">
        <v>1027</v>
      </c>
      <c r="E33" s="288" t="s">
        <v>1028</v>
      </c>
      <c r="F33" s="288" t="s">
        <v>1029</v>
      </c>
      <c r="G33" s="288" t="s">
        <v>895</v>
      </c>
      <c r="H33" s="288" t="s">
        <v>1030</v>
      </c>
      <c r="I33" s="288" t="s">
        <v>1031</v>
      </c>
      <c r="J33" s="288" t="s">
        <v>1032</v>
      </c>
      <c r="K33" s="288" t="s">
        <v>1033</v>
      </c>
      <c r="L33" s="544" t="s">
        <v>487</v>
      </c>
      <c r="M33" s="545"/>
    </row>
    <row r="34" spans="1:13" s="6" customFormat="1" ht="14.65" customHeight="1">
      <c r="A34" s="261">
        <v>2511</v>
      </c>
      <c r="B34" s="262" t="s">
        <v>358</v>
      </c>
      <c r="C34" s="290" t="s">
        <v>1026</v>
      </c>
      <c r="D34" s="289" t="s">
        <v>1027</v>
      </c>
      <c r="E34" s="289" t="s">
        <v>1028</v>
      </c>
      <c r="F34" s="290" t="s">
        <v>1029</v>
      </c>
      <c r="G34" s="289" t="s">
        <v>895</v>
      </c>
      <c r="H34" s="289" t="s">
        <v>1030</v>
      </c>
      <c r="I34" s="290" t="s">
        <v>1031</v>
      </c>
      <c r="J34" s="289" t="s">
        <v>1032</v>
      </c>
      <c r="K34" s="289" t="s">
        <v>1033</v>
      </c>
      <c r="L34" s="540" t="s">
        <v>401</v>
      </c>
      <c r="M34" s="541"/>
    </row>
    <row r="35" spans="1:13" s="443" customFormat="1" ht="14.65" customHeight="1">
      <c r="A35" s="279">
        <v>27</v>
      </c>
      <c r="B35" s="280" t="s">
        <v>359</v>
      </c>
      <c r="C35" s="288" t="s">
        <v>1034</v>
      </c>
      <c r="D35" s="288" t="s">
        <v>634</v>
      </c>
      <c r="E35" s="288" t="s">
        <v>1034</v>
      </c>
      <c r="F35" s="288" t="s">
        <v>1035</v>
      </c>
      <c r="G35" s="288" t="s">
        <v>904</v>
      </c>
      <c r="H35" s="288" t="s">
        <v>675</v>
      </c>
      <c r="I35" s="288" t="s">
        <v>1036</v>
      </c>
      <c r="J35" s="288" t="s">
        <v>634</v>
      </c>
      <c r="K35" s="288" t="s">
        <v>1036</v>
      </c>
      <c r="L35" s="544" t="s">
        <v>403</v>
      </c>
      <c r="M35" s="545"/>
    </row>
    <row r="36" spans="1:13" s="6" customFormat="1" ht="18" customHeight="1">
      <c r="A36" s="261">
        <v>2710</v>
      </c>
      <c r="B36" s="262" t="s">
        <v>481</v>
      </c>
      <c r="C36" s="290" t="s">
        <v>1037</v>
      </c>
      <c r="D36" s="289" t="s">
        <v>634</v>
      </c>
      <c r="E36" s="289" t="s">
        <v>1037</v>
      </c>
      <c r="F36" s="290" t="s">
        <v>1038</v>
      </c>
      <c r="G36" s="289" t="s">
        <v>905</v>
      </c>
      <c r="H36" s="289" t="s">
        <v>737</v>
      </c>
      <c r="I36" s="290" t="s">
        <v>1039</v>
      </c>
      <c r="J36" s="289" t="s">
        <v>634</v>
      </c>
      <c r="K36" s="289" t="s">
        <v>1039</v>
      </c>
      <c r="L36" s="540" t="s">
        <v>482</v>
      </c>
      <c r="M36" s="541"/>
    </row>
    <row r="37" spans="1:13" s="6" customFormat="1" ht="14.65" customHeight="1">
      <c r="A37" s="277">
        <v>2790</v>
      </c>
      <c r="B37" s="278" t="s">
        <v>478</v>
      </c>
      <c r="C37" s="288" t="s">
        <v>1040</v>
      </c>
      <c r="D37" s="287" t="s">
        <v>634</v>
      </c>
      <c r="E37" s="287" t="s">
        <v>1040</v>
      </c>
      <c r="F37" s="288" t="s">
        <v>690</v>
      </c>
      <c r="G37" s="287" t="s">
        <v>776</v>
      </c>
      <c r="H37" s="287" t="s">
        <v>873</v>
      </c>
      <c r="I37" s="288" t="s">
        <v>1041</v>
      </c>
      <c r="J37" s="287" t="s">
        <v>634</v>
      </c>
      <c r="K37" s="287" t="s">
        <v>1041</v>
      </c>
      <c r="L37" s="552" t="s">
        <v>405</v>
      </c>
      <c r="M37" s="553"/>
    </row>
    <row r="38" spans="1:13" s="443" customFormat="1" ht="14.65" customHeight="1">
      <c r="A38" s="257">
        <v>31</v>
      </c>
      <c r="B38" s="258" t="s">
        <v>361</v>
      </c>
      <c r="C38" s="290" t="s">
        <v>1042</v>
      </c>
      <c r="D38" s="290" t="s">
        <v>701</v>
      </c>
      <c r="E38" s="290" t="s">
        <v>1043</v>
      </c>
      <c r="F38" s="290" t="s">
        <v>1044</v>
      </c>
      <c r="G38" s="290" t="s">
        <v>906</v>
      </c>
      <c r="H38" s="290" t="s">
        <v>1045</v>
      </c>
      <c r="I38" s="290" t="s">
        <v>1046</v>
      </c>
      <c r="J38" s="290" t="s">
        <v>634</v>
      </c>
      <c r="K38" s="290" t="s">
        <v>1046</v>
      </c>
      <c r="L38" s="521" t="s">
        <v>409</v>
      </c>
      <c r="M38" s="522"/>
    </row>
    <row r="39" spans="1:13" s="6" customFormat="1" ht="14.65" customHeight="1">
      <c r="A39" s="277">
        <v>3100</v>
      </c>
      <c r="B39" s="278" t="s">
        <v>361</v>
      </c>
      <c r="C39" s="288" t="s">
        <v>1042</v>
      </c>
      <c r="D39" s="287" t="s">
        <v>701</v>
      </c>
      <c r="E39" s="287" t="s">
        <v>1043</v>
      </c>
      <c r="F39" s="288" t="s">
        <v>1044</v>
      </c>
      <c r="G39" s="287" t="s">
        <v>906</v>
      </c>
      <c r="H39" s="287" t="s">
        <v>1045</v>
      </c>
      <c r="I39" s="288" t="s">
        <v>1046</v>
      </c>
      <c r="J39" s="287" t="s">
        <v>634</v>
      </c>
      <c r="K39" s="287" t="s">
        <v>1046</v>
      </c>
      <c r="L39" s="552" t="s">
        <v>410</v>
      </c>
      <c r="M39" s="553"/>
    </row>
    <row r="40" spans="1:13" s="443" customFormat="1" ht="14.65" customHeight="1">
      <c r="A40" s="257">
        <v>32</v>
      </c>
      <c r="B40" s="258" t="s">
        <v>362</v>
      </c>
      <c r="C40" s="290" t="s">
        <v>1047</v>
      </c>
      <c r="D40" s="290" t="s">
        <v>634</v>
      </c>
      <c r="E40" s="290" t="s">
        <v>1047</v>
      </c>
      <c r="F40" s="290" t="s">
        <v>893</v>
      </c>
      <c r="G40" s="290" t="s">
        <v>1048</v>
      </c>
      <c r="H40" s="290" t="s">
        <v>661</v>
      </c>
      <c r="I40" s="290" t="s">
        <v>1049</v>
      </c>
      <c r="J40" s="290" t="s">
        <v>634</v>
      </c>
      <c r="K40" s="290" t="s">
        <v>1049</v>
      </c>
      <c r="L40" s="521" t="s">
        <v>411</v>
      </c>
      <c r="M40" s="522"/>
    </row>
    <row r="41" spans="1:13" s="6" customFormat="1" ht="14.65" customHeight="1">
      <c r="A41" s="277">
        <v>3290</v>
      </c>
      <c r="B41" s="278" t="s">
        <v>363</v>
      </c>
      <c r="C41" s="288" t="s">
        <v>1047</v>
      </c>
      <c r="D41" s="287" t="s">
        <v>634</v>
      </c>
      <c r="E41" s="287" t="s">
        <v>1047</v>
      </c>
      <c r="F41" s="288" t="s">
        <v>893</v>
      </c>
      <c r="G41" s="287" t="s">
        <v>1048</v>
      </c>
      <c r="H41" s="287" t="s">
        <v>661</v>
      </c>
      <c r="I41" s="288" t="s">
        <v>1049</v>
      </c>
      <c r="J41" s="287" t="s">
        <v>634</v>
      </c>
      <c r="K41" s="287" t="s">
        <v>1049</v>
      </c>
      <c r="L41" s="552" t="s">
        <v>412</v>
      </c>
      <c r="M41" s="553"/>
    </row>
    <row r="42" spans="1:13" s="443" customFormat="1" ht="14.65" customHeight="1">
      <c r="A42" s="257">
        <v>33</v>
      </c>
      <c r="B42" s="258" t="s">
        <v>463</v>
      </c>
      <c r="C42" s="290" t="s">
        <v>1050</v>
      </c>
      <c r="D42" s="290" t="s">
        <v>1051</v>
      </c>
      <c r="E42" s="290" t="s">
        <v>1052</v>
      </c>
      <c r="F42" s="290" t="s">
        <v>1053</v>
      </c>
      <c r="G42" s="290" t="s">
        <v>1054</v>
      </c>
      <c r="H42" s="290" t="s">
        <v>1055</v>
      </c>
      <c r="I42" s="290" t="s">
        <v>1056</v>
      </c>
      <c r="J42" s="290" t="s">
        <v>634</v>
      </c>
      <c r="K42" s="290" t="s">
        <v>1056</v>
      </c>
      <c r="L42" s="521" t="s">
        <v>413</v>
      </c>
      <c r="M42" s="522"/>
    </row>
    <row r="43" spans="1:13" s="6" customFormat="1" ht="14.65" customHeight="1">
      <c r="A43" s="277">
        <v>3311</v>
      </c>
      <c r="B43" s="278" t="s">
        <v>579</v>
      </c>
      <c r="C43" s="288" t="s">
        <v>1057</v>
      </c>
      <c r="D43" s="287" t="s">
        <v>634</v>
      </c>
      <c r="E43" s="287" t="s">
        <v>1057</v>
      </c>
      <c r="F43" s="288" t="s">
        <v>693</v>
      </c>
      <c r="G43" s="287" t="s">
        <v>913</v>
      </c>
      <c r="H43" s="287" t="s">
        <v>1058</v>
      </c>
      <c r="I43" s="288" t="s">
        <v>1059</v>
      </c>
      <c r="J43" s="287" t="s">
        <v>634</v>
      </c>
      <c r="K43" s="287" t="s">
        <v>1059</v>
      </c>
      <c r="L43" s="552" t="s">
        <v>808</v>
      </c>
      <c r="M43" s="553"/>
    </row>
    <row r="44" spans="1:13" s="6" customFormat="1" ht="14.65" customHeight="1">
      <c r="A44" s="261">
        <v>3312</v>
      </c>
      <c r="B44" s="262" t="s">
        <v>580</v>
      </c>
      <c r="C44" s="290" t="s">
        <v>1060</v>
      </c>
      <c r="D44" s="289" t="s">
        <v>654</v>
      </c>
      <c r="E44" s="289" t="s">
        <v>1061</v>
      </c>
      <c r="F44" s="290" t="s">
        <v>1062</v>
      </c>
      <c r="G44" s="289" t="s">
        <v>1063</v>
      </c>
      <c r="H44" s="289" t="s">
        <v>1064</v>
      </c>
      <c r="I44" s="290" t="s">
        <v>1065</v>
      </c>
      <c r="J44" s="289" t="s">
        <v>634</v>
      </c>
      <c r="K44" s="289" t="s">
        <v>1065</v>
      </c>
      <c r="L44" s="540" t="s">
        <v>809</v>
      </c>
      <c r="M44" s="541"/>
    </row>
    <row r="45" spans="1:13" s="6" customFormat="1" ht="14.65" customHeight="1">
      <c r="A45" s="277">
        <v>3314</v>
      </c>
      <c r="B45" s="278" t="s">
        <v>581</v>
      </c>
      <c r="C45" s="288" t="s">
        <v>1066</v>
      </c>
      <c r="D45" s="287" t="s">
        <v>556</v>
      </c>
      <c r="E45" s="287" t="s">
        <v>1067</v>
      </c>
      <c r="F45" s="288" t="s">
        <v>1068</v>
      </c>
      <c r="G45" s="287" t="s">
        <v>917</v>
      </c>
      <c r="H45" s="287" t="s">
        <v>1069</v>
      </c>
      <c r="I45" s="288" t="s">
        <v>1070</v>
      </c>
      <c r="J45" s="287" t="s">
        <v>634</v>
      </c>
      <c r="K45" s="287" t="s">
        <v>1070</v>
      </c>
      <c r="L45" s="552" t="s">
        <v>810</v>
      </c>
      <c r="M45" s="553"/>
    </row>
    <row r="46" spans="1:13" s="155" customFormat="1" ht="38.450000000000003" customHeight="1">
      <c r="A46" s="576" t="s">
        <v>4</v>
      </c>
      <c r="B46" s="577"/>
      <c r="C46" s="299" t="s">
        <v>1071</v>
      </c>
      <c r="D46" s="299" t="s">
        <v>1072</v>
      </c>
      <c r="E46" s="299" t="s">
        <v>1073</v>
      </c>
      <c r="F46" s="299" t="s">
        <v>1074</v>
      </c>
      <c r="G46" s="299" t="s">
        <v>1075</v>
      </c>
      <c r="H46" s="299" t="s">
        <v>1076</v>
      </c>
      <c r="I46" s="299" t="s">
        <v>1077</v>
      </c>
      <c r="J46" s="299" t="s">
        <v>949</v>
      </c>
      <c r="K46" s="299" t="s">
        <v>1078</v>
      </c>
      <c r="L46" s="574" t="s">
        <v>0</v>
      </c>
      <c r="M46" s="575"/>
    </row>
    <row r="47" spans="1:13" ht="20.25" customHeight="1">
      <c r="A47" s="7"/>
      <c r="B47" s="1"/>
      <c r="I47" s="245"/>
    </row>
    <row r="48" spans="1:13" ht="20.25" customHeight="1">
      <c r="A48" s="7"/>
      <c r="B48" s="1"/>
    </row>
    <row r="49" spans="1:2" ht="20.25" customHeight="1">
      <c r="A49" s="7"/>
      <c r="B49" s="1"/>
    </row>
    <row r="51" spans="1:2" ht="20.25" customHeight="1">
      <c r="A51" s="7"/>
      <c r="B51" s="1"/>
    </row>
    <row r="52" spans="1:2" ht="20.25" customHeight="1">
      <c r="A52" s="7"/>
      <c r="B52" s="1"/>
    </row>
    <row r="53" spans="1:2" ht="20.25" customHeight="1">
      <c r="A53" s="7"/>
      <c r="B53" s="1"/>
    </row>
    <row r="54" spans="1:2" ht="20.25" customHeight="1">
      <c r="A54" s="7"/>
      <c r="B54" s="1"/>
    </row>
    <row r="55" spans="1:2" ht="20.25" customHeight="1">
      <c r="A55" s="7"/>
      <c r="B55" s="1"/>
    </row>
    <row r="56" spans="1:2" ht="20.25" customHeight="1">
      <c r="A56" s="7"/>
      <c r="B56" s="1"/>
    </row>
    <row r="57" spans="1:2" ht="20.25" customHeight="1">
      <c r="A57" s="7"/>
      <c r="B57" s="1"/>
    </row>
    <row r="58" spans="1:2" ht="20.25" customHeight="1">
      <c r="A58" s="7"/>
      <c r="B58" s="1"/>
    </row>
    <row r="59" spans="1:2" ht="20.25" customHeight="1">
      <c r="A59" s="7"/>
      <c r="B59" s="1"/>
    </row>
    <row r="60" spans="1:2" ht="20.25" customHeight="1">
      <c r="A60" s="7"/>
      <c r="B60" s="1"/>
    </row>
    <row r="61" spans="1:2" ht="20.25" customHeight="1">
      <c r="A61" s="7"/>
      <c r="B61" s="1"/>
    </row>
    <row r="62" spans="1:2" ht="20.25" customHeight="1">
      <c r="A62" s="7"/>
      <c r="B62" s="1"/>
    </row>
    <row r="63" spans="1:2" ht="20.25" customHeight="1">
      <c r="A63" s="7"/>
      <c r="B63" s="1"/>
    </row>
    <row r="64" spans="1:2" ht="20.25" customHeight="1">
      <c r="A64" s="7"/>
      <c r="B64" s="1"/>
    </row>
    <row r="65" spans="1:8" ht="20.25" customHeight="1">
      <c r="A65" s="7"/>
      <c r="B65" s="1"/>
    </row>
    <row r="66" spans="1:8" ht="20.25" customHeight="1">
      <c r="A66" s="7"/>
      <c r="B66" s="1"/>
    </row>
    <row r="67" spans="1:8" ht="20.25" customHeight="1">
      <c r="A67" s="7"/>
      <c r="B67" s="1"/>
    </row>
    <row r="68" spans="1:8" ht="20.25" customHeight="1">
      <c r="A68" s="7"/>
      <c r="B68" s="1"/>
    </row>
    <row r="69" spans="1:8" ht="24" customHeight="1">
      <c r="A69" s="7"/>
      <c r="B69" s="1"/>
    </row>
    <row r="71" spans="1:8" ht="20.25" customHeight="1">
      <c r="A71" s="7"/>
      <c r="B71" s="1"/>
      <c r="C71" s="163" t="e">
        <f>C15+C16+#REF!+C20+#REF!+C21+#REF!+C22+C23+C24+#REF!+C25+#REF!+#REF!+#REF!+#REF!+C30+#REF!+#REF!+#REF!+C32+C33+C35+C40+C41+C43+C45+C46+C47+C49+C50+C51+C52+C53+C55+C57+C59+C61+C62+C64+C67</f>
        <v>#REF!</v>
      </c>
      <c r="D71" s="95" t="e">
        <f>D15+D16+#REF!+D20+#REF!+D21+#REF!+D22+D23+D24+#REF!+D25+#REF!+#REF!+#REF!+#REF!+D30+#REF!+#REF!+#REF!+D32+D33+D35+D40+D41+D43+D45+D46+D47+D49+D50+D51+D52+D53+D55+D57+D59+D61+D62+D64+D67</f>
        <v>#REF!</v>
      </c>
      <c r="E71" s="163" t="e">
        <f>E15+E16+#REF!+E20+#REF!+E21+#REF!+E22+E23+E24+#REF!+E25+#REF!+#REF!+#REF!+#REF!+E30+#REF!+#REF!+#REF!+E32+E33+E35+E40+E41+E43+E45+E46+E47+E49+E50+E51+E52+E53+E55+E57+E59+E61+E62+E64+E67</f>
        <v>#REF!</v>
      </c>
      <c r="F71" s="163" t="e">
        <f>F15+F16+#REF!+F20+#REF!+F21+#REF!+F22+F23+F24+#REF!+F25+#REF!+#REF!+#REF!+#REF!+F30+#REF!+#REF!+#REF!+F32+F33+F35+F40+F41+F43+F45+F46+F47+F49+F50+F51+F52+F53+F55+F57+F59+F61+F62+F64+F67</f>
        <v>#REF!</v>
      </c>
      <c r="G71" s="95" t="e">
        <f>G15+G16+#REF!+G20+#REF!+G21+#REF!+G22+G23+G24+#REF!+G25+#REF!+#REF!+#REF!+#REF!+G30+#REF!+#REF!+#REF!+G32+G33+G35+G40+G41+G43+G45+G46+G47+G49+G50+G51+G52+G53+G55+G57+G59+G61+G62+G64+G67</f>
        <v>#REF!</v>
      </c>
      <c r="H71" s="95" t="e">
        <f>H15+H16+#REF!+H20+#REF!+H21+#REF!+H22+H23+H24+#REF!+H25+#REF!+#REF!+#REF!+#REF!+H30+#REF!+#REF!+#REF!+H32+H33+H35+H40+H41+H43+H45+H46+H47+H49+H50+H51+H52+H53+H55+H57+H59+H61+H62+H64+H67</f>
        <v>#REF!</v>
      </c>
    </row>
  </sheetData>
  <mergeCells count="54">
    <mergeCell ref="C7:C10"/>
    <mergeCell ref="L36:M36"/>
    <mergeCell ref="L37:M37"/>
    <mergeCell ref="L38:M38"/>
    <mergeCell ref="L32:M32"/>
    <mergeCell ref="L19:M19"/>
    <mergeCell ref="L30:M30"/>
    <mergeCell ref="L17:M17"/>
    <mergeCell ref="L21:M21"/>
    <mergeCell ref="L11:M11"/>
    <mergeCell ref="L14:M14"/>
    <mergeCell ref="L15:M15"/>
    <mergeCell ref="L16:M16"/>
    <mergeCell ref="L23:M23"/>
    <mergeCell ref="A46:B46"/>
    <mergeCell ref="L12:M12"/>
    <mergeCell ref="L13:M13"/>
    <mergeCell ref="L18:M18"/>
    <mergeCell ref="L29:M29"/>
    <mergeCell ref="L20:M20"/>
    <mergeCell ref="L24:M24"/>
    <mergeCell ref="L26:M26"/>
    <mergeCell ref="L28:M28"/>
    <mergeCell ref="L27:M27"/>
    <mergeCell ref="L25:M25"/>
    <mergeCell ref="L22:M22"/>
    <mergeCell ref="L44:M44"/>
    <mergeCell ref="L45:M45"/>
    <mergeCell ref="L46:M46"/>
    <mergeCell ref="L31:M31"/>
    <mergeCell ref="A1:M1"/>
    <mergeCell ref="B7:B10"/>
    <mergeCell ref="F7:H7"/>
    <mergeCell ref="A2:M2"/>
    <mergeCell ref="A3:M3"/>
    <mergeCell ref="A6:B6"/>
    <mergeCell ref="L7:M10"/>
    <mergeCell ref="C6:K6"/>
    <mergeCell ref="I7:K7"/>
    <mergeCell ref="F8:H8"/>
    <mergeCell ref="I8:K8"/>
    <mergeCell ref="A4:M4"/>
    <mergeCell ref="A5:M5"/>
    <mergeCell ref="A7:A10"/>
    <mergeCell ref="E7:E10"/>
    <mergeCell ref="D7:D10"/>
    <mergeCell ref="L42:M42"/>
    <mergeCell ref="L43:M43"/>
    <mergeCell ref="L33:M33"/>
    <mergeCell ref="L34:M34"/>
    <mergeCell ref="L35:M35"/>
    <mergeCell ref="L40:M40"/>
    <mergeCell ref="L41:M41"/>
    <mergeCell ref="L39:M39"/>
  </mergeCells>
  <phoneticPr fontId="0" type="noConversion"/>
  <printOptions horizontalCentered="1" verticalCentered="1"/>
  <pageMargins left="0" right="0" top="0" bottom="0" header="0.51181102362204722" footer="0.51181102362204722"/>
  <pageSetup paperSize="9" scale="70" orientation="landscape" r:id="rId1"/>
  <headerFooter alignWithMargins="0"/>
  <ignoredErrors>
    <ignoredError sqref="C11:K30 C31:K4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U46"/>
  <sheetViews>
    <sheetView tabSelected="1" view="pageBreakPreview" topLeftCell="A13" zoomScale="80" zoomScaleNormal="100" zoomScaleSheetLayoutView="80" workbookViewId="0">
      <selection activeCell="F40" sqref="F40"/>
    </sheetView>
  </sheetViews>
  <sheetFormatPr defaultColWidth="36.44140625" defaultRowHeight="12.75"/>
  <cols>
    <col min="1" max="1" width="5.77734375" style="250" customWidth="1"/>
    <col min="2" max="2" width="40.77734375" style="111" customWidth="1"/>
    <col min="3" max="9" width="8.77734375" style="110" customWidth="1"/>
    <col min="10" max="10" width="40.77734375" style="110" customWidth="1"/>
    <col min="11" max="11" width="5.88671875" style="110" customWidth="1"/>
    <col min="12" max="252" width="8.88671875" style="110" customWidth="1"/>
    <col min="253" max="253" width="9.6640625" style="110" customWidth="1"/>
    <col min="254" max="16384" width="36.44140625" style="110"/>
  </cols>
  <sheetData>
    <row r="1" spans="1:255" ht="15">
      <c r="A1" s="467"/>
      <c r="B1" s="467"/>
      <c r="C1" s="467"/>
      <c r="D1" s="467"/>
      <c r="E1" s="467"/>
      <c r="F1" s="467"/>
      <c r="G1" s="467"/>
      <c r="H1" s="467"/>
      <c r="I1" s="467"/>
      <c r="J1" s="467"/>
      <c r="K1" s="467"/>
    </row>
    <row r="2" spans="1:255" ht="20.25" customHeight="1">
      <c r="A2" s="612" t="s">
        <v>82</v>
      </c>
      <c r="B2" s="612"/>
      <c r="C2" s="612"/>
      <c r="D2" s="612"/>
      <c r="E2" s="612"/>
      <c r="F2" s="612"/>
      <c r="G2" s="612"/>
      <c r="H2" s="612"/>
      <c r="I2" s="612"/>
      <c r="J2" s="612"/>
      <c r="K2" s="612"/>
    </row>
    <row r="3" spans="1:255" ht="20.25">
      <c r="A3" s="612" t="s">
        <v>234</v>
      </c>
      <c r="B3" s="612"/>
      <c r="C3" s="612"/>
      <c r="D3" s="612"/>
      <c r="E3" s="612"/>
      <c r="F3" s="612"/>
      <c r="G3" s="612"/>
      <c r="H3" s="612"/>
      <c r="I3" s="612"/>
      <c r="J3" s="612"/>
      <c r="K3" s="612"/>
    </row>
    <row r="4" spans="1:255" ht="15.75" customHeight="1">
      <c r="A4" s="613" t="s">
        <v>83</v>
      </c>
      <c r="B4" s="613"/>
      <c r="C4" s="613"/>
      <c r="D4" s="613"/>
      <c r="E4" s="613"/>
      <c r="F4" s="613"/>
      <c r="G4" s="613"/>
      <c r="H4" s="613"/>
      <c r="I4" s="613"/>
      <c r="J4" s="613"/>
      <c r="K4" s="613"/>
    </row>
    <row r="5" spans="1:255" ht="15.75" customHeight="1">
      <c r="A5" s="613" t="s">
        <v>236</v>
      </c>
      <c r="B5" s="613"/>
      <c r="C5" s="613"/>
      <c r="D5" s="613"/>
      <c r="E5" s="613"/>
      <c r="F5" s="613"/>
      <c r="G5" s="613"/>
      <c r="H5" s="613"/>
      <c r="I5" s="613"/>
      <c r="J5" s="613"/>
      <c r="K5" s="613"/>
    </row>
    <row r="6" spans="1:255" ht="15.75">
      <c r="A6" s="614" t="s">
        <v>590</v>
      </c>
      <c r="B6" s="614"/>
      <c r="C6" s="615" t="s">
        <v>1079</v>
      </c>
      <c r="D6" s="615"/>
      <c r="E6" s="615"/>
      <c r="F6" s="615"/>
      <c r="G6" s="615"/>
      <c r="H6" s="615"/>
      <c r="I6" s="615"/>
      <c r="K6" s="114" t="s">
        <v>589</v>
      </c>
    </row>
    <row r="7" spans="1:255" ht="29.25" customHeight="1">
      <c r="A7" s="610" t="s">
        <v>241</v>
      </c>
      <c r="B7" s="616" t="s">
        <v>3</v>
      </c>
      <c r="C7" s="606" t="s">
        <v>232</v>
      </c>
      <c r="D7" s="607"/>
      <c r="E7" s="604" t="s">
        <v>56</v>
      </c>
      <c r="F7" s="604" t="s">
        <v>55</v>
      </c>
      <c r="G7" s="604" t="s">
        <v>54</v>
      </c>
      <c r="H7" s="604" t="s">
        <v>53</v>
      </c>
      <c r="I7" s="604" t="s">
        <v>538</v>
      </c>
      <c r="J7" s="596" t="s">
        <v>7</v>
      </c>
      <c r="K7" s="597"/>
    </row>
    <row r="8" spans="1:255" ht="29.25" customHeight="1">
      <c r="A8" s="611"/>
      <c r="B8" s="617"/>
      <c r="C8" s="619" t="s">
        <v>233</v>
      </c>
      <c r="D8" s="620"/>
      <c r="E8" s="605"/>
      <c r="F8" s="605"/>
      <c r="G8" s="605"/>
      <c r="H8" s="605"/>
      <c r="I8" s="605"/>
      <c r="J8" s="598"/>
      <c r="K8" s="599"/>
    </row>
    <row r="9" spans="1:255" ht="29.25" customHeight="1">
      <c r="A9" s="608" t="s">
        <v>34</v>
      </c>
      <c r="B9" s="617"/>
      <c r="C9" s="115" t="s">
        <v>57</v>
      </c>
      <c r="D9" s="147" t="s">
        <v>13</v>
      </c>
      <c r="E9" s="602" t="s">
        <v>231</v>
      </c>
      <c r="F9" s="602" t="s">
        <v>230</v>
      </c>
      <c r="G9" s="602" t="s">
        <v>229</v>
      </c>
      <c r="H9" s="602" t="s">
        <v>228</v>
      </c>
      <c r="I9" s="602" t="s">
        <v>227</v>
      </c>
      <c r="J9" s="598"/>
      <c r="K9" s="599"/>
    </row>
    <row r="10" spans="1:255" ht="23.45" customHeight="1">
      <c r="A10" s="609"/>
      <c r="B10" s="618"/>
      <c r="C10" s="146" t="s">
        <v>59</v>
      </c>
      <c r="D10" s="146" t="s">
        <v>58</v>
      </c>
      <c r="E10" s="603"/>
      <c r="F10" s="603"/>
      <c r="G10" s="603"/>
      <c r="H10" s="603"/>
      <c r="I10" s="603"/>
      <c r="J10" s="600"/>
      <c r="K10" s="601"/>
    </row>
    <row r="11" spans="1:255" s="450" customFormat="1" ht="13.9" customHeight="1">
      <c r="A11" s="274" t="s">
        <v>330</v>
      </c>
      <c r="B11" s="273" t="s">
        <v>336</v>
      </c>
      <c r="C11" s="288" t="s">
        <v>1080</v>
      </c>
      <c r="D11" s="288" t="s">
        <v>1081</v>
      </c>
      <c r="E11" s="288" t="s">
        <v>1082</v>
      </c>
      <c r="F11" s="288" t="s">
        <v>1083</v>
      </c>
      <c r="G11" s="435" t="s">
        <v>1084</v>
      </c>
      <c r="H11" s="435" t="s">
        <v>1085</v>
      </c>
      <c r="I11" s="288" t="s">
        <v>1086</v>
      </c>
      <c r="J11" s="542" t="s">
        <v>366</v>
      </c>
      <c r="K11" s="543"/>
    </row>
    <row r="12" spans="1:255" s="450" customFormat="1" ht="13.9" customHeight="1">
      <c r="A12" s="257" t="s">
        <v>333</v>
      </c>
      <c r="B12" s="258" t="s">
        <v>337</v>
      </c>
      <c r="C12" s="290" t="s">
        <v>1087</v>
      </c>
      <c r="D12" s="290" t="s">
        <v>1088</v>
      </c>
      <c r="E12" s="290" t="s">
        <v>1089</v>
      </c>
      <c r="F12" s="290" t="s">
        <v>1090</v>
      </c>
      <c r="G12" s="434" t="s">
        <v>1091</v>
      </c>
      <c r="H12" s="434" t="s">
        <v>1092</v>
      </c>
      <c r="I12" s="290" t="s">
        <v>1093</v>
      </c>
      <c r="J12" s="521" t="s">
        <v>367</v>
      </c>
      <c r="K12" s="522"/>
    </row>
    <row r="13" spans="1:255" ht="13.9" customHeight="1">
      <c r="A13" s="277" t="s">
        <v>332</v>
      </c>
      <c r="B13" s="278" t="s">
        <v>338</v>
      </c>
      <c r="C13" s="287" t="s">
        <v>1087</v>
      </c>
      <c r="D13" s="287" t="s">
        <v>1088</v>
      </c>
      <c r="E13" s="287" t="s">
        <v>1089</v>
      </c>
      <c r="F13" s="287" t="s">
        <v>1090</v>
      </c>
      <c r="G13" s="300" t="s">
        <v>1091</v>
      </c>
      <c r="H13" s="300" t="s">
        <v>1092</v>
      </c>
      <c r="I13" s="287" t="s">
        <v>1093</v>
      </c>
      <c r="J13" s="552" t="s">
        <v>446</v>
      </c>
      <c r="K13" s="553"/>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row>
    <row r="14" spans="1:255" s="450" customFormat="1" ht="13.9" customHeight="1">
      <c r="A14" s="257" t="s">
        <v>334</v>
      </c>
      <c r="B14" s="258" t="s">
        <v>339</v>
      </c>
      <c r="C14" s="290" t="s">
        <v>1094</v>
      </c>
      <c r="D14" s="290" t="s">
        <v>1095</v>
      </c>
      <c r="E14" s="290" t="s">
        <v>1096</v>
      </c>
      <c r="F14" s="290" t="s">
        <v>1097</v>
      </c>
      <c r="G14" s="434" t="s">
        <v>1098</v>
      </c>
      <c r="H14" s="434" t="s">
        <v>1099</v>
      </c>
      <c r="I14" s="290" t="s">
        <v>1100</v>
      </c>
      <c r="J14" s="521" t="s">
        <v>368</v>
      </c>
      <c r="K14" s="522"/>
    </row>
    <row r="15" spans="1:255" ht="13.9" customHeight="1">
      <c r="A15" s="277" t="s">
        <v>335</v>
      </c>
      <c r="B15" s="278" t="s">
        <v>444</v>
      </c>
      <c r="C15" s="287" t="s">
        <v>1094</v>
      </c>
      <c r="D15" s="287" t="s">
        <v>1095</v>
      </c>
      <c r="E15" s="287" t="s">
        <v>1096</v>
      </c>
      <c r="F15" s="287" t="s">
        <v>1097</v>
      </c>
      <c r="G15" s="300" t="s">
        <v>1098</v>
      </c>
      <c r="H15" s="300" t="s">
        <v>1099</v>
      </c>
      <c r="I15" s="287" t="s">
        <v>1100</v>
      </c>
      <c r="J15" s="552" t="s">
        <v>369</v>
      </c>
      <c r="K15" s="553"/>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row>
    <row r="16" spans="1:255" s="450" customFormat="1" ht="13.9" customHeight="1">
      <c r="A16" s="282" t="s">
        <v>61</v>
      </c>
      <c r="B16" s="283" t="s">
        <v>340</v>
      </c>
      <c r="C16" s="290" t="s">
        <v>1101</v>
      </c>
      <c r="D16" s="290" t="s">
        <v>1102</v>
      </c>
      <c r="E16" s="290" t="s">
        <v>1103</v>
      </c>
      <c r="F16" s="290" t="s">
        <v>1104</v>
      </c>
      <c r="G16" s="434" t="s">
        <v>1105</v>
      </c>
      <c r="H16" s="434" t="s">
        <v>1106</v>
      </c>
      <c r="I16" s="290" t="s">
        <v>1094</v>
      </c>
      <c r="J16" s="566" t="s">
        <v>370</v>
      </c>
      <c r="K16" s="567"/>
    </row>
    <row r="17" spans="1:11" s="450" customFormat="1" ht="13.9" customHeight="1">
      <c r="A17" s="279">
        <v>10</v>
      </c>
      <c r="B17" s="280" t="s">
        <v>341</v>
      </c>
      <c r="C17" s="288" t="s">
        <v>1107</v>
      </c>
      <c r="D17" s="288" t="s">
        <v>1108</v>
      </c>
      <c r="E17" s="288" t="s">
        <v>1109</v>
      </c>
      <c r="F17" s="288" t="s">
        <v>1110</v>
      </c>
      <c r="G17" s="435" t="s">
        <v>1111</v>
      </c>
      <c r="H17" s="435" t="s">
        <v>1112</v>
      </c>
      <c r="I17" s="288" t="s">
        <v>1113</v>
      </c>
      <c r="J17" s="544" t="s">
        <v>371</v>
      </c>
      <c r="K17" s="545"/>
    </row>
    <row r="18" spans="1:11" ht="13.9" customHeight="1">
      <c r="A18" s="261">
        <v>1061</v>
      </c>
      <c r="B18" s="262" t="s">
        <v>344</v>
      </c>
      <c r="C18" s="289" t="s">
        <v>1114</v>
      </c>
      <c r="D18" s="289" t="s">
        <v>1115</v>
      </c>
      <c r="E18" s="289" t="s">
        <v>1116</v>
      </c>
      <c r="F18" s="289" t="s">
        <v>1117</v>
      </c>
      <c r="G18" s="301" t="s">
        <v>1118</v>
      </c>
      <c r="H18" s="301" t="s">
        <v>1119</v>
      </c>
      <c r="I18" s="289" t="s">
        <v>1120</v>
      </c>
      <c r="J18" s="540" t="s">
        <v>375</v>
      </c>
      <c r="K18" s="541"/>
    </row>
    <row r="19" spans="1:11" ht="13.9" customHeight="1">
      <c r="A19" s="277">
        <v>1071</v>
      </c>
      <c r="B19" s="278" t="s">
        <v>345</v>
      </c>
      <c r="C19" s="287" t="s">
        <v>1121</v>
      </c>
      <c r="D19" s="287" t="s">
        <v>1122</v>
      </c>
      <c r="E19" s="287" t="s">
        <v>1123</v>
      </c>
      <c r="F19" s="287" t="s">
        <v>1124</v>
      </c>
      <c r="G19" s="300" t="s">
        <v>1125</v>
      </c>
      <c r="H19" s="300" t="s">
        <v>1126</v>
      </c>
      <c r="I19" s="287" t="s">
        <v>1127</v>
      </c>
      <c r="J19" s="552" t="s">
        <v>376</v>
      </c>
      <c r="K19" s="553"/>
    </row>
    <row r="20" spans="1:11" ht="13.9" customHeight="1">
      <c r="A20" s="261">
        <v>1073</v>
      </c>
      <c r="B20" s="262" t="s">
        <v>447</v>
      </c>
      <c r="C20" s="289" t="s">
        <v>1128</v>
      </c>
      <c r="D20" s="289" t="s">
        <v>1129</v>
      </c>
      <c r="E20" s="289" t="s">
        <v>1130</v>
      </c>
      <c r="F20" s="289" t="s">
        <v>1131</v>
      </c>
      <c r="G20" s="301" t="s">
        <v>1132</v>
      </c>
      <c r="H20" s="301" t="s">
        <v>1133</v>
      </c>
      <c r="I20" s="289" t="s">
        <v>1134</v>
      </c>
      <c r="J20" s="540" t="s">
        <v>377</v>
      </c>
      <c r="K20" s="541"/>
    </row>
    <row r="21" spans="1:11" ht="13.9" customHeight="1">
      <c r="A21" s="277">
        <v>1079</v>
      </c>
      <c r="B21" s="278" t="s">
        <v>449</v>
      </c>
      <c r="C21" s="287" t="s">
        <v>1135</v>
      </c>
      <c r="D21" s="287" t="s">
        <v>1136</v>
      </c>
      <c r="E21" s="287" t="s">
        <v>1137</v>
      </c>
      <c r="F21" s="287" t="s">
        <v>1138</v>
      </c>
      <c r="G21" s="300" t="s">
        <v>1139</v>
      </c>
      <c r="H21" s="300" t="s">
        <v>1140</v>
      </c>
      <c r="I21" s="287" t="s">
        <v>1141</v>
      </c>
      <c r="J21" s="552" t="s">
        <v>448</v>
      </c>
      <c r="K21" s="553"/>
    </row>
    <row r="22" spans="1:11" s="450" customFormat="1" ht="13.9" customHeight="1">
      <c r="A22" s="257">
        <v>13</v>
      </c>
      <c r="B22" s="258" t="s">
        <v>348</v>
      </c>
      <c r="C22" s="290" t="s">
        <v>1142</v>
      </c>
      <c r="D22" s="290" t="s">
        <v>1143</v>
      </c>
      <c r="E22" s="290" t="s">
        <v>1144</v>
      </c>
      <c r="F22" s="290" t="s">
        <v>1145</v>
      </c>
      <c r="G22" s="434" t="s">
        <v>1146</v>
      </c>
      <c r="H22" s="434" t="s">
        <v>1147</v>
      </c>
      <c r="I22" s="290" t="s">
        <v>1148</v>
      </c>
      <c r="J22" s="521" t="s">
        <v>381</v>
      </c>
      <c r="K22" s="522"/>
    </row>
    <row r="23" spans="1:11" ht="13.9" customHeight="1">
      <c r="A23" s="277">
        <v>1392</v>
      </c>
      <c r="B23" s="278" t="s">
        <v>513</v>
      </c>
      <c r="C23" s="287" t="s">
        <v>1142</v>
      </c>
      <c r="D23" s="287" t="s">
        <v>1143</v>
      </c>
      <c r="E23" s="287" t="s">
        <v>1144</v>
      </c>
      <c r="F23" s="287" t="s">
        <v>1145</v>
      </c>
      <c r="G23" s="300" t="s">
        <v>1146</v>
      </c>
      <c r="H23" s="300" t="s">
        <v>1147</v>
      </c>
      <c r="I23" s="287" t="s">
        <v>1148</v>
      </c>
      <c r="J23" s="552" t="s">
        <v>382</v>
      </c>
      <c r="K23" s="553"/>
    </row>
    <row r="24" spans="1:11" s="450" customFormat="1" ht="13.9" customHeight="1">
      <c r="A24" s="257">
        <v>14</v>
      </c>
      <c r="B24" s="258" t="s">
        <v>349</v>
      </c>
      <c r="C24" s="290" t="s">
        <v>1149</v>
      </c>
      <c r="D24" s="290" t="s">
        <v>1150</v>
      </c>
      <c r="E24" s="290" t="s">
        <v>1151</v>
      </c>
      <c r="F24" s="290" t="s">
        <v>1152</v>
      </c>
      <c r="G24" s="434" t="s">
        <v>1153</v>
      </c>
      <c r="H24" s="434" t="s">
        <v>1154</v>
      </c>
      <c r="I24" s="290" t="s">
        <v>1155</v>
      </c>
      <c r="J24" s="521" t="s">
        <v>383</v>
      </c>
      <c r="K24" s="522"/>
    </row>
    <row r="25" spans="1:11" ht="13.9" customHeight="1">
      <c r="A25" s="277">
        <v>1412</v>
      </c>
      <c r="B25" s="278" t="s">
        <v>510</v>
      </c>
      <c r="C25" s="287" t="s">
        <v>1149</v>
      </c>
      <c r="D25" s="287" t="s">
        <v>1150</v>
      </c>
      <c r="E25" s="287" t="s">
        <v>1151</v>
      </c>
      <c r="F25" s="287" t="s">
        <v>1152</v>
      </c>
      <c r="G25" s="300" t="s">
        <v>1153</v>
      </c>
      <c r="H25" s="300" t="s">
        <v>1154</v>
      </c>
      <c r="I25" s="287" t="s">
        <v>1155</v>
      </c>
      <c r="J25" s="552" t="s">
        <v>806</v>
      </c>
      <c r="K25" s="553"/>
    </row>
    <row r="26" spans="1:11" s="450" customFormat="1" ht="33.75">
      <c r="A26" s="285">
        <v>16</v>
      </c>
      <c r="B26" s="286" t="s">
        <v>506</v>
      </c>
      <c r="C26" s="290" t="s">
        <v>1156</v>
      </c>
      <c r="D26" s="290" t="s">
        <v>1157</v>
      </c>
      <c r="E26" s="290" t="s">
        <v>1158</v>
      </c>
      <c r="F26" s="290" t="s">
        <v>1159</v>
      </c>
      <c r="G26" s="434" t="s">
        <v>1160</v>
      </c>
      <c r="H26" s="434" t="s">
        <v>1161</v>
      </c>
      <c r="I26" s="290" t="s">
        <v>1162</v>
      </c>
      <c r="J26" s="562" t="s">
        <v>507</v>
      </c>
      <c r="K26" s="563"/>
    </row>
    <row r="27" spans="1:11" ht="13.9" customHeight="1">
      <c r="A27" s="277">
        <v>1622</v>
      </c>
      <c r="B27" s="278" t="s">
        <v>505</v>
      </c>
      <c r="C27" s="287" t="s">
        <v>1156</v>
      </c>
      <c r="D27" s="287" t="s">
        <v>1157</v>
      </c>
      <c r="E27" s="287" t="s">
        <v>1158</v>
      </c>
      <c r="F27" s="287" t="s">
        <v>1159</v>
      </c>
      <c r="G27" s="300" t="s">
        <v>1160</v>
      </c>
      <c r="H27" s="300" t="s">
        <v>1161</v>
      </c>
      <c r="I27" s="287" t="s">
        <v>1162</v>
      </c>
      <c r="J27" s="552" t="s">
        <v>508</v>
      </c>
      <c r="K27" s="553"/>
    </row>
    <row r="28" spans="1:11" s="450" customFormat="1" ht="13.9" customHeight="1">
      <c r="A28" s="257">
        <v>18</v>
      </c>
      <c r="B28" s="258" t="s">
        <v>571</v>
      </c>
      <c r="C28" s="290" t="s">
        <v>1163</v>
      </c>
      <c r="D28" s="290" t="s">
        <v>1164</v>
      </c>
      <c r="E28" s="290" t="s">
        <v>1165</v>
      </c>
      <c r="F28" s="290" t="s">
        <v>1166</v>
      </c>
      <c r="G28" s="434" t="s">
        <v>1167</v>
      </c>
      <c r="H28" s="434" t="s">
        <v>1168</v>
      </c>
      <c r="I28" s="290" t="s">
        <v>1169</v>
      </c>
      <c r="J28" s="521" t="s">
        <v>388</v>
      </c>
      <c r="K28" s="522"/>
    </row>
    <row r="29" spans="1:11" ht="13.9" customHeight="1">
      <c r="A29" s="277">
        <v>1811</v>
      </c>
      <c r="B29" s="278" t="s">
        <v>351</v>
      </c>
      <c r="C29" s="287" t="s">
        <v>1163</v>
      </c>
      <c r="D29" s="287" t="s">
        <v>1164</v>
      </c>
      <c r="E29" s="287" t="s">
        <v>1165</v>
      </c>
      <c r="F29" s="287" t="s">
        <v>1166</v>
      </c>
      <c r="G29" s="300" t="s">
        <v>1167</v>
      </c>
      <c r="H29" s="300" t="s">
        <v>1168</v>
      </c>
      <c r="I29" s="287" t="s">
        <v>1169</v>
      </c>
      <c r="J29" s="552" t="s">
        <v>389</v>
      </c>
      <c r="K29" s="553"/>
    </row>
    <row r="30" spans="1:11" s="450" customFormat="1" ht="13.9" customHeight="1">
      <c r="A30" s="257">
        <v>20</v>
      </c>
      <c r="B30" s="258" t="s">
        <v>501</v>
      </c>
      <c r="C30" s="290" t="s">
        <v>1170</v>
      </c>
      <c r="D30" s="290" t="s">
        <v>749</v>
      </c>
      <c r="E30" s="290" t="s">
        <v>1171</v>
      </c>
      <c r="F30" s="290" t="s">
        <v>1172</v>
      </c>
      <c r="G30" s="434" t="s">
        <v>1173</v>
      </c>
      <c r="H30" s="434" t="s">
        <v>1174</v>
      </c>
      <c r="I30" s="290" t="s">
        <v>1175</v>
      </c>
      <c r="J30" s="521" t="s">
        <v>392</v>
      </c>
      <c r="K30" s="522"/>
    </row>
    <row r="31" spans="1:11" s="450" customFormat="1" ht="13.9" customHeight="1">
      <c r="A31" s="279">
        <v>23</v>
      </c>
      <c r="B31" s="280" t="s">
        <v>500</v>
      </c>
      <c r="C31" s="288" t="s">
        <v>792</v>
      </c>
      <c r="D31" s="288" t="s">
        <v>732</v>
      </c>
      <c r="E31" s="288" t="s">
        <v>1176</v>
      </c>
      <c r="F31" s="288" t="s">
        <v>1177</v>
      </c>
      <c r="G31" s="435" t="s">
        <v>1178</v>
      </c>
      <c r="H31" s="435" t="s">
        <v>1179</v>
      </c>
      <c r="I31" s="288" t="s">
        <v>1180</v>
      </c>
      <c r="J31" s="544" t="s">
        <v>395</v>
      </c>
      <c r="K31" s="545"/>
    </row>
    <row r="32" spans="1:11" ht="13.9" customHeight="1">
      <c r="A32" s="261">
        <v>2310</v>
      </c>
      <c r="B32" s="262" t="s">
        <v>354</v>
      </c>
      <c r="C32" s="289" t="s">
        <v>792</v>
      </c>
      <c r="D32" s="289" t="s">
        <v>732</v>
      </c>
      <c r="E32" s="289" t="s">
        <v>1176</v>
      </c>
      <c r="F32" s="289" t="s">
        <v>1177</v>
      </c>
      <c r="G32" s="301" t="s">
        <v>1178</v>
      </c>
      <c r="H32" s="301" t="s">
        <v>1179</v>
      </c>
      <c r="I32" s="289" t="s">
        <v>1180</v>
      </c>
      <c r="J32" s="540" t="s">
        <v>396</v>
      </c>
      <c r="K32" s="541"/>
    </row>
    <row r="33" spans="1:11" s="453" customFormat="1" ht="22.5">
      <c r="A33" s="279">
        <v>25</v>
      </c>
      <c r="B33" s="280" t="s">
        <v>491</v>
      </c>
      <c r="C33" s="451" t="s">
        <v>1181</v>
      </c>
      <c r="D33" s="451" t="s">
        <v>1182</v>
      </c>
      <c r="E33" s="451" t="s">
        <v>1183</v>
      </c>
      <c r="F33" s="451" t="s">
        <v>1184</v>
      </c>
      <c r="G33" s="452" t="s">
        <v>1185</v>
      </c>
      <c r="H33" s="452" t="s">
        <v>1186</v>
      </c>
      <c r="I33" s="451" t="s">
        <v>1187</v>
      </c>
      <c r="J33" s="594" t="s">
        <v>487</v>
      </c>
      <c r="K33" s="595"/>
    </row>
    <row r="34" spans="1:11" ht="13.9" customHeight="1">
      <c r="A34" s="261">
        <v>2511</v>
      </c>
      <c r="B34" s="262" t="s">
        <v>358</v>
      </c>
      <c r="C34" s="289" t="s">
        <v>1181</v>
      </c>
      <c r="D34" s="289" t="s">
        <v>1182</v>
      </c>
      <c r="E34" s="289" t="s">
        <v>1183</v>
      </c>
      <c r="F34" s="289" t="s">
        <v>1184</v>
      </c>
      <c r="G34" s="301" t="s">
        <v>1185</v>
      </c>
      <c r="H34" s="301" t="s">
        <v>1186</v>
      </c>
      <c r="I34" s="289" t="s">
        <v>1187</v>
      </c>
      <c r="J34" s="540" t="s">
        <v>401</v>
      </c>
      <c r="K34" s="541"/>
    </row>
    <row r="35" spans="1:11" s="453" customFormat="1" ht="13.9" customHeight="1">
      <c r="A35" s="279">
        <v>27</v>
      </c>
      <c r="B35" s="280" t="s">
        <v>359</v>
      </c>
      <c r="C35" s="451" t="s">
        <v>845</v>
      </c>
      <c r="D35" s="451" t="s">
        <v>1188</v>
      </c>
      <c r="E35" s="451" t="s">
        <v>1189</v>
      </c>
      <c r="F35" s="451" t="s">
        <v>1190</v>
      </c>
      <c r="G35" s="452" t="s">
        <v>1191</v>
      </c>
      <c r="H35" s="452" t="s">
        <v>1192</v>
      </c>
      <c r="I35" s="451" t="s">
        <v>1193</v>
      </c>
      <c r="J35" s="594" t="s">
        <v>403</v>
      </c>
      <c r="K35" s="595"/>
    </row>
    <row r="36" spans="1:11" ht="18.75" customHeight="1">
      <c r="A36" s="261">
        <v>2710</v>
      </c>
      <c r="B36" s="262" t="s">
        <v>481</v>
      </c>
      <c r="C36" s="289" t="s">
        <v>1194</v>
      </c>
      <c r="D36" s="289" t="s">
        <v>793</v>
      </c>
      <c r="E36" s="289" t="s">
        <v>1195</v>
      </c>
      <c r="F36" s="289" t="s">
        <v>1196</v>
      </c>
      <c r="G36" s="301" t="s">
        <v>1197</v>
      </c>
      <c r="H36" s="301" t="s">
        <v>1198</v>
      </c>
      <c r="I36" s="289" t="s">
        <v>1199</v>
      </c>
      <c r="J36" s="540" t="s">
        <v>482</v>
      </c>
      <c r="K36" s="541"/>
    </row>
    <row r="37" spans="1:11" ht="13.9" customHeight="1">
      <c r="A37" s="277">
        <v>2790</v>
      </c>
      <c r="B37" s="278" t="s">
        <v>478</v>
      </c>
      <c r="C37" s="287" t="s">
        <v>1200</v>
      </c>
      <c r="D37" s="287" t="s">
        <v>638</v>
      </c>
      <c r="E37" s="287" t="s">
        <v>1201</v>
      </c>
      <c r="F37" s="287" t="s">
        <v>1202</v>
      </c>
      <c r="G37" s="300" t="s">
        <v>1203</v>
      </c>
      <c r="H37" s="300" t="s">
        <v>1204</v>
      </c>
      <c r="I37" s="287" t="s">
        <v>1205</v>
      </c>
      <c r="J37" s="552" t="s">
        <v>405</v>
      </c>
      <c r="K37" s="553"/>
    </row>
    <row r="38" spans="1:11" s="453" customFormat="1" ht="13.9" customHeight="1">
      <c r="A38" s="257">
        <v>31</v>
      </c>
      <c r="B38" s="258" t="s">
        <v>361</v>
      </c>
      <c r="C38" s="454" t="s">
        <v>1206</v>
      </c>
      <c r="D38" s="454" t="s">
        <v>1207</v>
      </c>
      <c r="E38" s="454" t="s">
        <v>1208</v>
      </c>
      <c r="F38" s="454" t="s">
        <v>1209</v>
      </c>
      <c r="G38" s="455" t="s">
        <v>1210</v>
      </c>
      <c r="H38" s="455" t="s">
        <v>1211</v>
      </c>
      <c r="I38" s="454" t="s">
        <v>1212</v>
      </c>
      <c r="J38" s="592" t="s">
        <v>409</v>
      </c>
      <c r="K38" s="593"/>
    </row>
    <row r="39" spans="1:11" ht="13.9" customHeight="1">
      <c r="A39" s="277">
        <v>3100</v>
      </c>
      <c r="B39" s="278" t="s">
        <v>361</v>
      </c>
      <c r="C39" s="287" t="s">
        <v>1206</v>
      </c>
      <c r="D39" s="287" t="s">
        <v>1207</v>
      </c>
      <c r="E39" s="287" t="s">
        <v>1208</v>
      </c>
      <c r="F39" s="287" t="s">
        <v>1209</v>
      </c>
      <c r="G39" s="300" t="s">
        <v>1210</v>
      </c>
      <c r="H39" s="300" t="s">
        <v>1211</v>
      </c>
      <c r="I39" s="287" t="s">
        <v>1212</v>
      </c>
      <c r="J39" s="552" t="s">
        <v>410</v>
      </c>
      <c r="K39" s="553"/>
    </row>
    <row r="40" spans="1:11" s="453" customFormat="1" ht="13.9" customHeight="1">
      <c r="A40" s="257">
        <v>32</v>
      </c>
      <c r="B40" s="258" t="s">
        <v>362</v>
      </c>
      <c r="C40" s="454" t="s">
        <v>1213</v>
      </c>
      <c r="D40" s="454" t="s">
        <v>873</v>
      </c>
      <c r="E40" s="454" t="s">
        <v>1214</v>
      </c>
      <c r="F40" s="454" t="s">
        <v>1215</v>
      </c>
      <c r="G40" s="455" t="s">
        <v>1216</v>
      </c>
      <c r="H40" s="455" t="s">
        <v>1217</v>
      </c>
      <c r="I40" s="454" t="s">
        <v>1218</v>
      </c>
      <c r="J40" s="592" t="s">
        <v>411</v>
      </c>
      <c r="K40" s="593"/>
    </row>
    <row r="41" spans="1:11" ht="13.9" customHeight="1">
      <c r="A41" s="277">
        <v>3290</v>
      </c>
      <c r="B41" s="278" t="s">
        <v>363</v>
      </c>
      <c r="C41" s="287" t="s">
        <v>1213</v>
      </c>
      <c r="D41" s="287" t="s">
        <v>873</v>
      </c>
      <c r="E41" s="287" t="s">
        <v>1214</v>
      </c>
      <c r="F41" s="287" t="s">
        <v>1215</v>
      </c>
      <c r="G41" s="300" t="s">
        <v>1216</v>
      </c>
      <c r="H41" s="300" t="s">
        <v>1217</v>
      </c>
      <c r="I41" s="287" t="s">
        <v>1218</v>
      </c>
      <c r="J41" s="552" t="s">
        <v>412</v>
      </c>
      <c r="K41" s="553"/>
    </row>
    <row r="42" spans="1:11" s="453" customFormat="1" ht="13.9" customHeight="1">
      <c r="A42" s="257">
        <v>33</v>
      </c>
      <c r="B42" s="258" t="s">
        <v>463</v>
      </c>
      <c r="C42" s="454" t="s">
        <v>1219</v>
      </c>
      <c r="D42" s="454" t="s">
        <v>1220</v>
      </c>
      <c r="E42" s="454" t="s">
        <v>1221</v>
      </c>
      <c r="F42" s="454" t="s">
        <v>1222</v>
      </c>
      <c r="G42" s="455" t="s">
        <v>1223</v>
      </c>
      <c r="H42" s="455" t="s">
        <v>1224</v>
      </c>
      <c r="I42" s="454" t="s">
        <v>1225</v>
      </c>
      <c r="J42" s="592" t="s">
        <v>413</v>
      </c>
      <c r="K42" s="593"/>
    </row>
    <row r="43" spans="1:11" ht="13.9" customHeight="1">
      <c r="A43" s="277">
        <v>3311</v>
      </c>
      <c r="B43" s="278" t="s">
        <v>579</v>
      </c>
      <c r="C43" s="287" t="s">
        <v>1226</v>
      </c>
      <c r="D43" s="287" t="s">
        <v>1227</v>
      </c>
      <c r="E43" s="287" t="s">
        <v>1228</v>
      </c>
      <c r="F43" s="287" t="s">
        <v>1229</v>
      </c>
      <c r="G43" s="300" t="s">
        <v>1230</v>
      </c>
      <c r="H43" s="300" t="s">
        <v>1231</v>
      </c>
      <c r="I43" s="287" t="s">
        <v>1232</v>
      </c>
      <c r="J43" s="552" t="s">
        <v>808</v>
      </c>
      <c r="K43" s="553"/>
    </row>
    <row r="44" spans="1:11" ht="13.9" customHeight="1">
      <c r="A44" s="261">
        <v>3312</v>
      </c>
      <c r="B44" s="262" t="s">
        <v>580</v>
      </c>
      <c r="C44" s="289" t="s">
        <v>1233</v>
      </c>
      <c r="D44" s="289" t="s">
        <v>1234</v>
      </c>
      <c r="E44" s="289" t="s">
        <v>1235</v>
      </c>
      <c r="F44" s="289" t="s">
        <v>1236</v>
      </c>
      <c r="G44" s="301" t="s">
        <v>1237</v>
      </c>
      <c r="H44" s="301" t="s">
        <v>1238</v>
      </c>
      <c r="I44" s="289" t="s">
        <v>1239</v>
      </c>
      <c r="J44" s="540" t="s">
        <v>809</v>
      </c>
      <c r="K44" s="541"/>
    </row>
    <row r="45" spans="1:11" ht="13.9" customHeight="1">
      <c r="A45" s="277">
        <v>3314</v>
      </c>
      <c r="B45" s="278" t="s">
        <v>581</v>
      </c>
      <c r="C45" s="287" t="s">
        <v>1240</v>
      </c>
      <c r="D45" s="287" t="s">
        <v>1241</v>
      </c>
      <c r="E45" s="287" t="s">
        <v>1242</v>
      </c>
      <c r="F45" s="287" t="s">
        <v>1243</v>
      </c>
      <c r="G45" s="300" t="s">
        <v>1244</v>
      </c>
      <c r="H45" s="300" t="s">
        <v>1245</v>
      </c>
      <c r="I45" s="287" t="s">
        <v>1246</v>
      </c>
      <c r="J45" s="552" t="s">
        <v>810</v>
      </c>
      <c r="K45" s="553"/>
    </row>
    <row r="46" spans="1:11" s="10" customFormat="1" ht="27" customHeight="1">
      <c r="A46" s="576" t="s">
        <v>4</v>
      </c>
      <c r="B46" s="577"/>
      <c r="C46" s="240" t="s">
        <v>1247</v>
      </c>
      <c r="D46" s="240" t="s">
        <v>1248</v>
      </c>
      <c r="E46" s="240" t="s">
        <v>1249</v>
      </c>
      <c r="F46" s="240" t="s">
        <v>1250</v>
      </c>
      <c r="G46" s="241" t="s">
        <v>1251</v>
      </c>
      <c r="H46" s="241" t="s">
        <v>1252</v>
      </c>
      <c r="I46" s="240" t="s">
        <v>1253</v>
      </c>
      <c r="J46" s="574" t="s">
        <v>0</v>
      </c>
      <c r="K46" s="575"/>
    </row>
  </sheetData>
  <mergeCells count="60">
    <mergeCell ref="A46:B46"/>
    <mergeCell ref="J18:K18"/>
    <mergeCell ref="A9:A10"/>
    <mergeCell ref="A7:A8"/>
    <mergeCell ref="A1:K1"/>
    <mergeCell ref="A2:K2"/>
    <mergeCell ref="A3:K3"/>
    <mergeCell ref="A4:K4"/>
    <mergeCell ref="A5:K5"/>
    <mergeCell ref="G9:G10"/>
    <mergeCell ref="A6:B6"/>
    <mergeCell ref="C6:I6"/>
    <mergeCell ref="E9:E10"/>
    <mergeCell ref="B7:B10"/>
    <mergeCell ref="C8:D8"/>
    <mergeCell ref="G7:G8"/>
    <mergeCell ref="F9:F10"/>
    <mergeCell ref="H7:H8"/>
    <mergeCell ref="I7:I8"/>
    <mergeCell ref="C7:D7"/>
    <mergeCell ref="E7:E8"/>
    <mergeCell ref="F7:F8"/>
    <mergeCell ref="H9:H10"/>
    <mergeCell ref="I9:I10"/>
    <mergeCell ref="J19:K19"/>
    <mergeCell ref="J11:K11"/>
    <mergeCell ref="J7:K10"/>
    <mergeCell ref="J14:K14"/>
    <mergeCell ref="J15:K15"/>
    <mergeCell ref="J16:K16"/>
    <mergeCell ref="J17:K17"/>
    <mergeCell ref="J12:K12"/>
    <mergeCell ref="J13:K13"/>
    <mergeCell ref="J29:K29"/>
    <mergeCell ref="J25:K25"/>
    <mergeCell ref="J26:K26"/>
    <mergeCell ref="J28:K28"/>
    <mergeCell ref="J30:K30"/>
    <mergeCell ref="J27:K27"/>
    <mergeCell ref="J23:K23"/>
    <mergeCell ref="J24:K24"/>
    <mergeCell ref="J20:K20"/>
    <mergeCell ref="J21:K21"/>
    <mergeCell ref="J22:K22"/>
    <mergeCell ref="J31:K31"/>
    <mergeCell ref="J32:K32"/>
    <mergeCell ref="J33:K33"/>
    <mergeCell ref="J38:K38"/>
    <mergeCell ref="J34:K34"/>
    <mergeCell ref="J35:K35"/>
    <mergeCell ref="J36:K36"/>
    <mergeCell ref="J37:K37"/>
    <mergeCell ref="J44:K44"/>
    <mergeCell ref="J45:K45"/>
    <mergeCell ref="J46:K46"/>
    <mergeCell ref="J39:K39"/>
    <mergeCell ref="J40:K40"/>
    <mergeCell ref="J41:K41"/>
    <mergeCell ref="J42:K42"/>
    <mergeCell ref="J43:K43"/>
  </mergeCells>
  <printOptions horizontalCentered="1" verticalCentered="1"/>
  <pageMargins left="0" right="0" top="0" bottom="0" header="0.31496062992125984" footer="0.31496062992125984"/>
  <pageSetup paperSize="9" scale="75" orientation="landscape" r:id="rId1"/>
  <ignoredErrors>
    <ignoredError sqref="C11:I30 C31:I4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2"/>
  <sheetViews>
    <sheetView tabSelected="1" view="pageBreakPreview" zoomScale="60" zoomScaleNormal="100" workbookViewId="0">
      <selection activeCell="F40" sqref="F40"/>
    </sheetView>
  </sheetViews>
  <sheetFormatPr defaultColWidth="8.88671875" defaultRowHeight="12.75"/>
  <cols>
    <col min="1" max="1" width="63.109375" style="34" customWidth="1"/>
    <col min="2" max="16384" width="8.88671875" style="34"/>
  </cols>
  <sheetData>
    <row r="1" spans="1:1" ht="277.89999999999998" customHeight="1"/>
    <row r="2" spans="1:1" ht="229.5" customHeight="1">
      <c r="A2" s="63" t="s">
        <v>327</v>
      </c>
    </row>
  </sheetData>
  <printOptions horizontalCentered="1" verticalCentered="1"/>
  <pageMargins left="0" right="0" top="1.5354330708661419" bottom="0.74803149606299213" header="0.31496062992125984" footer="0.31496062992125984"/>
  <pageSetup paperSize="9" orientation="landscape" r:id="rId1"/>
  <rowBreaks count="1" manualBreakCount="1">
    <brk id="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99"/>
  <sheetViews>
    <sheetView tabSelected="1" view="pageBreakPreview" topLeftCell="A70" zoomScale="90" zoomScaleNormal="100" zoomScaleSheetLayoutView="90" workbookViewId="0">
      <selection activeCell="F40" sqref="F40"/>
    </sheetView>
  </sheetViews>
  <sheetFormatPr defaultColWidth="8.88671875" defaultRowHeight="15"/>
  <cols>
    <col min="1" max="1" width="5.77734375" style="248" customWidth="1"/>
    <col min="2" max="2" width="40.77734375" style="3" customWidth="1"/>
    <col min="3" max="4" width="8.109375" style="1" bestFit="1" customWidth="1"/>
    <col min="5" max="5" width="7.21875" style="1" bestFit="1" customWidth="1"/>
    <col min="6" max="6" width="7.77734375" style="1" customWidth="1"/>
    <col min="7" max="8" width="6.77734375" style="1" customWidth="1"/>
    <col min="9" max="9" width="40.77734375" style="1" customWidth="1"/>
    <col min="10" max="10" width="5.77734375" style="1" customWidth="1"/>
    <col min="11" max="16384" width="8.88671875" style="1"/>
  </cols>
  <sheetData>
    <row r="1" spans="1:13" s="11" customFormat="1">
      <c r="A1" s="570"/>
      <c r="B1" s="570"/>
      <c r="C1" s="570"/>
      <c r="D1" s="570"/>
      <c r="E1" s="570"/>
      <c r="F1" s="570"/>
      <c r="G1" s="570"/>
      <c r="H1" s="570"/>
      <c r="I1" s="570"/>
      <c r="J1" s="570"/>
      <c r="K1" s="12"/>
      <c r="L1" s="12"/>
      <c r="M1" s="12"/>
    </row>
    <row r="2" spans="1:13" ht="20.25">
      <c r="A2" s="558" t="s">
        <v>16</v>
      </c>
      <c r="B2" s="558"/>
      <c r="C2" s="558"/>
      <c r="D2" s="558"/>
      <c r="E2" s="558"/>
      <c r="F2" s="558"/>
      <c r="G2" s="558"/>
      <c r="H2" s="558"/>
      <c r="I2" s="558"/>
      <c r="J2" s="558"/>
    </row>
    <row r="3" spans="1:13" ht="20.25">
      <c r="A3" s="558" t="s">
        <v>237</v>
      </c>
      <c r="B3" s="558"/>
      <c r="C3" s="558"/>
      <c r="D3" s="558"/>
      <c r="E3" s="558"/>
      <c r="F3" s="558"/>
      <c r="G3" s="558"/>
      <c r="H3" s="558"/>
      <c r="I3" s="558"/>
      <c r="J3" s="558"/>
    </row>
    <row r="4" spans="1:13" ht="15.75" customHeight="1">
      <c r="A4" s="559" t="s">
        <v>67</v>
      </c>
      <c r="B4" s="559"/>
      <c r="C4" s="559"/>
      <c r="D4" s="559"/>
      <c r="E4" s="559"/>
      <c r="F4" s="559"/>
      <c r="G4" s="559"/>
      <c r="H4" s="559"/>
      <c r="I4" s="559"/>
      <c r="J4" s="559"/>
    </row>
    <row r="5" spans="1:13" ht="15.75" customHeight="1">
      <c r="A5" s="559" t="s">
        <v>236</v>
      </c>
      <c r="B5" s="559"/>
      <c r="C5" s="559"/>
      <c r="D5" s="559"/>
      <c r="E5" s="559"/>
      <c r="F5" s="559"/>
      <c r="G5" s="559"/>
      <c r="H5" s="559"/>
      <c r="I5" s="559"/>
      <c r="J5" s="559"/>
    </row>
    <row r="6" spans="1:13" ht="15.75">
      <c r="A6" s="627" t="s">
        <v>535</v>
      </c>
      <c r="B6" s="627"/>
      <c r="C6" s="628">
        <v>2016</v>
      </c>
      <c r="D6" s="628"/>
      <c r="E6" s="628"/>
      <c r="F6" s="628"/>
      <c r="G6" s="628"/>
      <c r="H6" s="628"/>
      <c r="I6" s="629" t="s">
        <v>324</v>
      </c>
      <c r="J6" s="629"/>
    </row>
    <row r="7" spans="1:13" ht="15" customHeight="1">
      <c r="A7" s="535" t="s">
        <v>244</v>
      </c>
      <c r="B7" s="535" t="s">
        <v>3</v>
      </c>
      <c r="C7" s="630" t="s">
        <v>13</v>
      </c>
      <c r="D7" s="631"/>
      <c r="E7" s="632"/>
      <c r="F7" s="630" t="s">
        <v>12</v>
      </c>
      <c r="G7" s="631"/>
      <c r="H7" s="632"/>
      <c r="I7" s="633" t="s">
        <v>7</v>
      </c>
      <c r="J7" s="634"/>
    </row>
    <row r="8" spans="1:13">
      <c r="A8" s="536"/>
      <c r="B8" s="536"/>
      <c r="C8" s="639" t="s">
        <v>15</v>
      </c>
      <c r="D8" s="640"/>
      <c r="E8" s="641"/>
      <c r="F8" s="639" t="s">
        <v>14</v>
      </c>
      <c r="G8" s="640"/>
      <c r="H8" s="641"/>
      <c r="I8" s="635"/>
      <c r="J8" s="636"/>
    </row>
    <row r="9" spans="1:13">
      <c r="A9" s="536"/>
      <c r="B9" s="536"/>
      <c r="C9" s="88" t="s">
        <v>0</v>
      </c>
      <c r="D9" s="88" t="s">
        <v>1</v>
      </c>
      <c r="E9" s="88" t="s">
        <v>2</v>
      </c>
      <c r="F9" s="88" t="s">
        <v>0</v>
      </c>
      <c r="G9" s="88" t="s">
        <v>1</v>
      </c>
      <c r="H9" s="88" t="s">
        <v>2</v>
      </c>
      <c r="I9" s="635"/>
      <c r="J9" s="636"/>
    </row>
    <row r="10" spans="1:13">
      <c r="A10" s="537"/>
      <c r="B10" s="537"/>
      <c r="C10" s="254" t="s">
        <v>4</v>
      </c>
      <c r="D10" s="254" t="s">
        <v>5</v>
      </c>
      <c r="E10" s="254" t="s">
        <v>6</v>
      </c>
      <c r="F10" s="254" t="s">
        <v>4</v>
      </c>
      <c r="G10" s="254" t="s">
        <v>5</v>
      </c>
      <c r="H10" s="254" t="s">
        <v>6</v>
      </c>
      <c r="I10" s="637"/>
      <c r="J10" s="638"/>
    </row>
    <row r="11" spans="1:13" ht="13.9" customHeight="1">
      <c r="A11" s="196" t="s">
        <v>330</v>
      </c>
      <c r="B11" s="309" t="s">
        <v>336</v>
      </c>
      <c r="C11" s="288" t="s">
        <v>1254</v>
      </c>
      <c r="D11" s="287" t="s">
        <v>1255</v>
      </c>
      <c r="E11" s="287" t="s">
        <v>1256</v>
      </c>
      <c r="F11" s="288" t="s">
        <v>629</v>
      </c>
      <c r="G11" s="287" t="s">
        <v>1257</v>
      </c>
      <c r="H11" s="287" t="s">
        <v>1258</v>
      </c>
      <c r="I11" s="648" t="s">
        <v>366</v>
      </c>
      <c r="J11" s="649"/>
    </row>
    <row r="12" spans="1:13" ht="13.9" customHeight="1">
      <c r="A12" s="197" t="s">
        <v>331</v>
      </c>
      <c r="B12" s="303" t="s">
        <v>445</v>
      </c>
      <c r="C12" s="290" t="s">
        <v>1259</v>
      </c>
      <c r="D12" s="289" t="s">
        <v>1260</v>
      </c>
      <c r="E12" s="289" t="s">
        <v>1261</v>
      </c>
      <c r="F12" s="290" t="s">
        <v>633</v>
      </c>
      <c r="G12" s="289" t="s">
        <v>1262</v>
      </c>
      <c r="H12" s="289" t="s">
        <v>1263</v>
      </c>
      <c r="I12" s="644" t="s">
        <v>271</v>
      </c>
      <c r="J12" s="645"/>
    </row>
    <row r="13" spans="1:13" ht="13.9" customHeight="1">
      <c r="A13" s="198" t="s">
        <v>333</v>
      </c>
      <c r="B13" s="306" t="s">
        <v>337</v>
      </c>
      <c r="C13" s="288" t="s">
        <v>1264</v>
      </c>
      <c r="D13" s="287" t="s">
        <v>1265</v>
      </c>
      <c r="E13" s="287" t="s">
        <v>1266</v>
      </c>
      <c r="F13" s="288" t="s">
        <v>635</v>
      </c>
      <c r="G13" s="287" t="s">
        <v>1267</v>
      </c>
      <c r="H13" s="287" t="s">
        <v>767</v>
      </c>
      <c r="I13" s="650" t="s">
        <v>367</v>
      </c>
      <c r="J13" s="651"/>
    </row>
    <row r="14" spans="1:13" ht="13.9" customHeight="1">
      <c r="A14" s="247" t="s">
        <v>332</v>
      </c>
      <c r="B14" s="305" t="s">
        <v>338</v>
      </c>
      <c r="C14" s="290" t="s">
        <v>1264</v>
      </c>
      <c r="D14" s="289" t="s">
        <v>1265</v>
      </c>
      <c r="E14" s="289" t="s">
        <v>1266</v>
      </c>
      <c r="F14" s="290" t="s">
        <v>635</v>
      </c>
      <c r="G14" s="289" t="s">
        <v>1267</v>
      </c>
      <c r="H14" s="289" t="s">
        <v>767</v>
      </c>
      <c r="I14" s="623" t="s">
        <v>446</v>
      </c>
      <c r="J14" s="624"/>
    </row>
    <row r="15" spans="1:13" ht="13.9" customHeight="1">
      <c r="A15" s="198" t="s">
        <v>334</v>
      </c>
      <c r="B15" s="306" t="s">
        <v>339</v>
      </c>
      <c r="C15" s="288" t="s">
        <v>1268</v>
      </c>
      <c r="D15" s="287" t="s">
        <v>1269</v>
      </c>
      <c r="E15" s="287" t="s">
        <v>1270</v>
      </c>
      <c r="F15" s="288" t="s">
        <v>637</v>
      </c>
      <c r="G15" s="287" t="s">
        <v>1271</v>
      </c>
      <c r="H15" s="287" t="s">
        <v>861</v>
      </c>
      <c r="I15" s="621" t="s">
        <v>368</v>
      </c>
      <c r="J15" s="622"/>
    </row>
    <row r="16" spans="1:13" ht="13.9" customHeight="1">
      <c r="A16" s="247" t="s">
        <v>335</v>
      </c>
      <c r="B16" s="305" t="s">
        <v>444</v>
      </c>
      <c r="C16" s="290" t="s">
        <v>1268</v>
      </c>
      <c r="D16" s="289" t="s">
        <v>1269</v>
      </c>
      <c r="E16" s="289" t="s">
        <v>1270</v>
      </c>
      <c r="F16" s="290" t="s">
        <v>637</v>
      </c>
      <c r="G16" s="289" t="s">
        <v>1271</v>
      </c>
      <c r="H16" s="289" t="s">
        <v>861</v>
      </c>
      <c r="I16" s="623" t="s">
        <v>369</v>
      </c>
      <c r="J16" s="624"/>
    </row>
    <row r="17" spans="1:10" ht="13.9" customHeight="1">
      <c r="A17" s="302" t="s">
        <v>61</v>
      </c>
      <c r="B17" s="307" t="s">
        <v>340</v>
      </c>
      <c r="C17" s="288" t="s">
        <v>1272</v>
      </c>
      <c r="D17" s="287" t="s">
        <v>1273</v>
      </c>
      <c r="E17" s="287" t="s">
        <v>1274</v>
      </c>
      <c r="F17" s="288" t="s">
        <v>641</v>
      </c>
      <c r="G17" s="287" t="s">
        <v>1275</v>
      </c>
      <c r="H17" s="287" t="s">
        <v>1276</v>
      </c>
      <c r="I17" s="648" t="s">
        <v>370</v>
      </c>
      <c r="J17" s="649"/>
    </row>
    <row r="18" spans="1:10" ht="13.9" customHeight="1">
      <c r="A18" s="197" t="s">
        <v>560</v>
      </c>
      <c r="B18" s="303" t="s">
        <v>341</v>
      </c>
      <c r="C18" s="290" t="s">
        <v>1277</v>
      </c>
      <c r="D18" s="289" t="s">
        <v>1278</v>
      </c>
      <c r="E18" s="289" t="s">
        <v>1279</v>
      </c>
      <c r="F18" s="290" t="s">
        <v>645</v>
      </c>
      <c r="G18" s="289" t="s">
        <v>1280</v>
      </c>
      <c r="H18" s="289" t="s">
        <v>740</v>
      </c>
      <c r="I18" s="644" t="s">
        <v>371</v>
      </c>
      <c r="J18" s="645"/>
    </row>
    <row r="19" spans="1:10" ht="13.9" customHeight="1">
      <c r="A19" s="246" t="s">
        <v>1281</v>
      </c>
      <c r="B19" s="304" t="s">
        <v>342</v>
      </c>
      <c r="C19" s="288" t="s">
        <v>1282</v>
      </c>
      <c r="D19" s="287" t="s">
        <v>1283</v>
      </c>
      <c r="E19" s="287" t="s">
        <v>1284</v>
      </c>
      <c r="F19" s="288" t="s">
        <v>649</v>
      </c>
      <c r="G19" s="287" t="s">
        <v>1285</v>
      </c>
      <c r="H19" s="287" t="s">
        <v>554</v>
      </c>
      <c r="I19" s="646" t="s">
        <v>372</v>
      </c>
      <c r="J19" s="647"/>
    </row>
    <row r="20" spans="1:10" ht="13.9" customHeight="1">
      <c r="A20" s="247" t="s">
        <v>1286</v>
      </c>
      <c r="B20" s="305" t="s">
        <v>514</v>
      </c>
      <c r="C20" s="290" t="s">
        <v>1287</v>
      </c>
      <c r="D20" s="289" t="s">
        <v>1288</v>
      </c>
      <c r="E20" s="289" t="s">
        <v>1289</v>
      </c>
      <c r="F20" s="290" t="s">
        <v>650</v>
      </c>
      <c r="G20" s="289" t="s">
        <v>712</v>
      </c>
      <c r="H20" s="289" t="s">
        <v>554</v>
      </c>
      <c r="I20" s="623" t="s">
        <v>373</v>
      </c>
      <c r="J20" s="624"/>
    </row>
    <row r="21" spans="1:10" ht="13.9" customHeight="1">
      <c r="A21" s="246" t="s">
        <v>1290</v>
      </c>
      <c r="B21" s="304" t="s">
        <v>343</v>
      </c>
      <c r="C21" s="288" t="s">
        <v>1291</v>
      </c>
      <c r="D21" s="287" t="s">
        <v>1292</v>
      </c>
      <c r="E21" s="287" t="s">
        <v>1293</v>
      </c>
      <c r="F21" s="288" t="s">
        <v>651</v>
      </c>
      <c r="G21" s="287" t="s">
        <v>1294</v>
      </c>
      <c r="H21" s="287" t="s">
        <v>636</v>
      </c>
      <c r="I21" s="646" t="s">
        <v>374</v>
      </c>
      <c r="J21" s="647"/>
    </row>
    <row r="22" spans="1:10" ht="13.9" customHeight="1">
      <c r="A22" s="247" t="s">
        <v>1295</v>
      </c>
      <c r="B22" s="305" t="s">
        <v>344</v>
      </c>
      <c r="C22" s="290" t="s">
        <v>1296</v>
      </c>
      <c r="D22" s="289" t="s">
        <v>1297</v>
      </c>
      <c r="E22" s="289" t="s">
        <v>1298</v>
      </c>
      <c r="F22" s="290" t="s">
        <v>652</v>
      </c>
      <c r="G22" s="289" t="s">
        <v>1299</v>
      </c>
      <c r="H22" s="289" t="s">
        <v>553</v>
      </c>
      <c r="I22" s="623" t="s">
        <v>375</v>
      </c>
      <c r="J22" s="624"/>
    </row>
    <row r="23" spans="1:10" ht="13.9" customHeight="1">
      <c r="A23" s="246" t="s">
        <v>1018</v>
      </c>
      <c r="B23" s="304" t="s">
        <v>345</v>
      </c>
      <c r="C23" s="288" t="s">
        <v>1300</v>
      </c>
      <c r="D23" s="287" t="s">
        <v>1301</v>
      </c>
      <c r="E23" s="287" t="s">
        <v>847</v>
      </c>
      <c r="F23" s="288" t="s">
        <v>653</v>
      </c>
      <c r="G23" s="287" t="s">
        <v>1302</v>
      </c>
      <c r="H23" s="287" t="s">
        <v>560</v>
      </c>
      <c r="I23" s="646" t="s">
        <v>376</v>
      </c>
      <c r="J23" s="647"/>
    </row>
    <row r="24" spans="1:10" ht="13.9" customHeight="1">
      <c r="A24" s="247" t="s">
        <v>1303</v>
      </c>
      <c r="B24" s="305" t="s">
        <v>447</v>
      </c>
      <c r="C24" s="290" t="s">
        <v>1304</v>
      </c>
      <c r="D24" s="289" t="s">
        <v>1305</v>
      </c>
      <c r="E24" s="289" t="s">
        <v>1306</v>
      </c>
      <c r="F24" s="290" t="s">
        <v>657</v>
      </c>
      <c r="G24" s="289" t="s">
        <v>1047</v>
      </c>
      <c r="H24" s="289" t="s">
        <v>552</v>
      </c>
      <c r="I24" s="623" t="s">
        <v>377</v>
      </c>
      <c r="J24" s="624"/>
    </row>
    <row r="25" spans="1:10" ht="13.9" customHeight="1">
      <c r="A25" s="246" t="s">
        <v>1307</v>
      </c>
      <c r="B25" s="304" t="s">
        <v>449</v>
      </c>
      <c r="C25" s="288" t="s">
        <v>1308</v>
      </c>
      <c r="D25" s="287" t="s">
        <v>1309</v>
      </c>
      <c r="E25" s="287" t="s">
        <v>1310</v>
      </c>
      <c r="F25" s="288" t="s">
        <v>659</v>
      </c>
      <c r="G25" s="287" t="s">
        <v>1311</v>
      </c>
      <c r="H25" s="287" t="s">
        <v>552</v>
      </c>
      <c r="I25" s="646" t="s">
        <v>448</v>
      </c>
      <c r="J25" s="647"/>
    </row>
    <row r="26" spans="1:10" ht="13.9" customHeight="1">
      <c r="A26" s="247" t="s">
        <v>1312</v>
      </c>
      <c r="B26" s="305" t="s">
        <v>346</v>
      </c>
      <c r="C26" s="290" t="s">
        <v>1313</v>
      </c>
      <c r="D26" s="289" t="s">
        <v>1313</v>
      </c>
      <c r="E26" s="289" t="s">
        <v>634</v>
      </c>
      <c r="F26" s="290" t="s">
        <v>661</v>
      </c>
      <c r="G26" s="289" t="s">
        <v>1314</v>
      </c>
      <c r="H26" s="289" t="s">
        <v>552</v>
      </c>
      <c r="I26" s="623" t="s">
        <v>378</v>
      </c>
      <c r="J26" s="624"/>
    </row>
    <row r="27" spans="1:10" ht="13.9" customHeight="1">
      <c r="A27" s="198" t="s">
        <v>561</v>
      </c>
      <c r="B27" s="306" t="s">
        <v>347</v>
      </c>
      <c r="C27" s="288" t="s">
        <v>1315</v>
      </c>
      <c r="D27" s="287" t="s">
        <v>1316</v>
      </c>
      <c r="E27" s="287" t="s">
        <v>1317</v>
      </c>
      <c r="F27" s="288" t="s">
        <v>662</v>
      </c>
      <c r="G27" s="287" t="s">
        <v>1318</v>
      </c>
      <c r="H27" s="287" t="s">
        <v>556</v>
      </c>
      <c r="I27" s="621" t="s">
        <v>379</v>
      </c>
      <c r="J27" s="622"/>
    </row>
    <row r="28" spans="1:10" ht="20.45" customHeight="1">
      <c r="A28" s="247" t="s">
        <v>1319</v>
      </c>
      <c r="B28" s="305" t="s">
        <v>451</v>
      </c>
      <c r="C28" s="290" t="s">
        <v>1320</v>
      </c>
      <c r="D28" s="289" t="s">
        <v>1320</v>
      </c>
      <c r="E28" s="289" t="s">
        <v>634</v>
      </c>
      <c r="F28" s="290" t="s">
        <v>663</v>
      </c>
      <c r="G28" s="289" t="s">
        <v>663</v>
      </c>
      <c r="H28" s="289" t="s">
        <v>634</v>
      </c>
      <c r="I28" s="623" t="s">
        <v>450</v>
      </c>
      <c r="J28" s="624"/>
    </row>
    <row r="29" spans="1:10" ht="13.9" customHeight="1">
      <c r="A29" s="246" t="s">
        <v>1321</v>
      </c>
      <c r="B29" s="304" t="s">
        <v>452</v>
      </c>
      <c r="C29" s="288" t="s">
        <v>1322</v>
      </c>
      <c r="D29" s="287" t="s">
        <v>1323</v>
      </c>
      <c r="E29" s="287" t="s">
        <v>1317</v>
      </c>
      <c r="F29" s="288" t="s">
        <v>664</v>
      </c>
      <c r="G29" s="287" t="s">
        <v>1324</v>
      </c>
      <c r="H29" s="287" t="s">
        <v>556</v>
      </c>
      <c r="I29" s="646" t="s">
        <v>380</v>
      </c>
      <c r="J29" s="647"/>
    </row>
    <row r="30" spans="1:10" ht="13.9" customHeight="1">
      <c r="A30" s="197" t="s">
        <v>563</v>
      </c>
      <c r="B30" s="303" t="s">
        <v>348</v>
      </c>
      <c r="C30" s="290" t="s">
        <v>1325</v>
      </c>
      <c r="D30" s="289" t="s">
        <v>1326</v>
      </c>
      <c r="E30" s="289" t="s">
        <v>1327</v>
      </c>
      <c r="F30" s="290" t="s">
        <v>665</v>
      </c>
      <c r="G30" s="289" t="s">
        <v>1328</v>
      </c>
      <c r="H30" s="289" t="s">
        <v>557</v>
      </c>
      <c r="I30" s="644" t="s">
        <v>381</v>
      </c>
      <c r="J30" s="645"/>
    </row>
    <row r="31" spans="1:10" s="155" customFormat="1" ht="13.9" customHeight="1">
      <c r="A31" s="246" t="s">
        <v>1329</v>
      </c>
      <c r="B31" s="304" t="s">
        <v>513</v>
      </c>
      <c r="C31" s="288" t="s">
        <v>1330</v>
      </c>
      <c r="D31" s="287" t="s">
        <v>1331</v>
      </c>
      <c r="E31" s="287" t="s">
        <v>1327</v>
      </c>
      <c r="F31" s="288" t="s">
        <v>667</v>
      </c>
      <c r="G31" s="287" t="s">
        <v>1332</v>
      </c>
      <c r="H31" s="287" t="s">
        <v>555</v>
      </c>
      <c r="I31" s="646" t="s">
        <v>382</v>
      </c>
      <c r="J31" s="647"/>
    </row>
    <row r="32" spans="1:10" ht="13.9" customHeight="1">
      <c r="A32" s="247" t="s">
        <v>572</v>
      </c>
      <c r="B32" s="305" t="s">
        <v>577</v>
      </c>
      <c r="C32" s="290" t="s">
        <v>1333</v>
      </c>
      <c r="D32" s="289" t="s">
        <v>1333</v>
      </c>
      <c r="E32" s="289" t="s">
        <v>634</v>
      </c>
      <c r="F32" s="290" t="s">
        <v>668</v>
      </c>
      <c r="G32" s="289" t="s">
        <v>1334</v>
      </c>
      <c r="H32" s="289" t="s">
        <v>552</v>
      </c>
      <c r="I32" s="623" t="s">
        <v>805</v>
      </c>
      <c r="J32" s="624"/>
    </row>
    <row r="33" spans="1:10" ht="13.9" customHeight="1">
      <c r="A33" s="198" t="s">
        <v>564</v>
      </c>
      <c r="B33" s="306" t="s">
        <v>349</v>
      </c>
      <c r="C33" s="288" t="s">
        <v>1335</v>
      </c>
      <c r="D33" s="287" t="s">
        <v>1336</v>
      </c>
      <c r="E33" s="287" t="s">
        <v>1337</v>
      </c>
      <c r="F33" s="288" t="s">
        <v>669</v>
      </c>
      <c r="G33" s="287" t="s">
        <v>1338</v>
      </c>
      <c r="H33" s="287" t="s">
        <v>767</v>
      </c>
      <c r="I33" s="621" t="s">
        <v>383</v>
      </c>
      <c r="J33" s="622"/>
    </row>
    <row r="34" spans="1:10" ht="13.9" customHeight="1">
      <c r="A34" s="247" t="s">
        <v>1339</v>
      </c>
      <c r="B34" s="305" t="s">
        <v>511</v>
      </c>
      <c r="C34" s="290" t="s">
        <v>1340</v>
      </c>
      <c r="D34" s="289" t="s">
        <v>1341</v>
      </c>
      <c r="E34" s="289" t="s">
        <v>859</v>
      </c>
      <c r="F34" s="290" t="s">
        <v>673</v>
      </c>
      <c r="G34" s="289" t="s">
        <v>1342</v>
      </c>
      <c r="H34" s="289" t="s">
        <v>636</v>
      </c>
      <c r="I34" s="623" t="s">
        <v>512</v>
      </c>
      <c r="J34" s="624"/>
    </row>
    <row r="35" spans="1:10" s="155" customFormat="1" ht="13.9" customHeight="1">
      <c r="A35" s="246" t="s">
        <v>1343</v>
      </c>
      <c r="B35" s="304" t="s">
        <v>510</v>
      </c>
      <c r="C35" s="288" t="s">
        <v>1344</v>
      </c>
      <c r="D35" s="287" t="s">
        <v>1345</v>
      </c>
      <c r="E35" s="287" t="s">
        <v>1346</v>
      </c>
      <c r="F35" s="288" t="s">
        <v>674</v>
      </c>
      <c r="G35" s="287" t="s">
        <v>1347</v>
      </c>
      <c r="H35" s="287" t="s">
        <v>1348</v>
      </c>
      <c r="I35" s="646" t="s">
        <v>1549</v>
      </c>
      <c r="J35" s="647"/>
    </row>
    <row r="36" spans="1:10" ht="13.9" customHeight="1">
      <c r="A36" s="197" t="s">
        <v>565</v>
      </c>
      <c r="B36" s="303" t="s">
        <v>509</v>
      </c>
      <c r="C36" s="290" t="s">
        <v>1349</v>
      </c>
      <c r="D36" s="289" t="s">
        <v>1349</v>
      </c>
      <c r="E36" s="289" t="s">
        <v>634</v>
      </c>
      <c r="F36" s="290" t="s">
        <v>676</v>
      </c>
      <c r="G36" s="289" t="s">
        <v>1350</v>
      </c>
      <c r="H36" s="289" t="s">
        <v>552</v>
      </c>
      <c r="I36" s="644" t="s">
        <v>384</v>
      </c>
      <c r="J36" s="645"/>
    </row>
    <row r="37" spans="1:10" s="155" customFormat="1" ht="13.9" customHeight="1">
      <c r="A37" s="246" t="s">
        <v>1351</v>
      </c>
      <c r="B37" s="304" t="s">
        <v>350</v>
      </c>
      <c r="C37" s="288" t="s">
        <v>1349</v>
      </c>
      <c r="D37" s="287" t="s">
        <v>1349</v>
      </c>
      <c r="E37" s="287" t="s">
        <v>634</v>
      </c>
      <c r="F37" s="288" t="s">
        <v>676</v>
      </c>
      <c r="G37" s="287" t="s">
        <v>1350</v>
      </c>
      <c r="H37" s="287" t="s">
        <v>552</v>
      </c>
      <c r="I37" s="646" t="s">
        <v>385</v>
      </c>
      <c r="J37" s="647"/>
    </row>
    <row r="38" spans="1:10" ht="30.6" customHeight="1">
      <c r="A38" s="197" t="s">
        <v>566</v>
      </c>
      <c r="B38" s="303" t="s">
        <v>506</v>
      </c>
      <c r="C38" s="290" t="s">
        <v>1352</v>
      </c>
      <c r="D38" s="289" t="s">
        <v>1353</v>
      </c>
      <c r="E38" s="289" t="s">
        <v>1354</v>
      </c>
      <c r="F38" s="290" t="s">
        <v>677</v>
      </c>
      <c r="G38" s="289" t="s">
        <v>1355</v>
      </c>
      <c r="H38" s="289" t="s">
        <v>559</v>
      </c>
      <c r="I38" s="644" t="s">
        <v>507</v>
      </c>
      <c r="J38" s="645"/>
    </row>
    <row r="39" spans="1:10" s="155" customFormat="1" ht="13.9" customHeight="1">
      <c r="A39" s="246" t="s">
        <v>1356</v>
      </c>
      <c r="B39" s="304" t="s">
        <v>505</v>
      </c>
      <c r="C39" s="288" t="s">
        <v>1352</v>
      </c>
      <c r="D39" s="287" t="s">
        <v>1353</v>
      </c>
      <c r="E39" s="287" t="s">
        <v>1354</v>
      </c>
      <c r="F39" s="288" t="s">
        <v>677</v>
      </c>
      <c r="G39" s="287" t="s">
        <v>1355</v>
      </c>
      <c r="H39" s="287" t="s">
        <v>559</v>
      </c>
      <c r="I39" s="646" t="s">
        <v>508</v>
      </c>
      <c r="J39" s="647"/>
    </row>
    <row r="40" spans="1:10" ht="13.9" customHeight="1">
      <c r="A40" s="199" t="s">
        <v>567</v>
      </c>
      <c r="B40" s="314" t="s">
        <v>802</v>
      </c>
      <c r="C40" s="312" t="s">
        <v>1357</v>
      </c>
      <c r="D40" s="313" t="s">
        <v>1358</v>
      </c>
      <c r="E40" s="313" t="s">
        <v>1359</v>
      </c>
      <c r="F40" s="312" t="s">
        <v>680</v>
      </c>
      <c r="G40" s="313" t="s">
        <v>1360</v>
      </c>
      <c r="H40" s="313" t="s">
        <v>557</v>
      </c>
      <c r="I40" s="652" t="s">
        <v>386</v>
      </c>
      <c r="J40" s="653"/>
    </row>
    <row r="41" spans="1:10" ht="20.45" customHeight="1">
      <c r="A41" s="246" t="s">
        <v>1361</v>
      </c>
      <c r="B41" s="304" t="s">
        <v>803</v>
      </c>
      <c r="C41" s="288" t="s">
        <v>1362</v>
      </c>
      <c r="D41" s="287" t="s">
        <v>1363</v>
      </c>
      <c r="E41" s="287" t="s">
        <v>675</v>
      </c>
      <c r="F41" s="288" t="s">
        <v>681</v>
      </c>
      <c r="G41" s="287" t="s">
        <v>1364</v>
      </c>
      <c r="H41" s="287" t="s">
        <v>553</v>
      </c>
      <c r="I41" s="646" t="s">
        <v>503</v>
      </c>
      <c r="J41" s="647"/>
    </row>
    <row r="42" spans="1:10" ht="13.9" customHeight="1">
      <c r="A42" s="247" t="s">
        <v>1365</v>
      </c>
      <c r="B42" s="305" t="s">
        <v>504</v>
      </c>
      <c r="C42" s="290" t="s">
        <v>1366</v>
      </c>
      <c r="D42" s="289" t="s">
        <v>1367</v>
      </c>
      <c r="E42" s="289" t="s">
        <v>1368</v>
      </c>
      <c r="F42" s="290" t="s">
        <v>682</v>
      </c>
      <c r="G42" s="289" t="s">
        <v>1369</v>
      </c>
      <c r="H42" s="289" t="s">
        <v>554</v>
      </c>
      <c r="I42" s="623" t="s">
        <v>387</v>
      </c>
      <c r="J42" s="624"/>
    </row>
    <row r="43" spans="1:10" s="155" customFormat="1" ht="13.9" customHeight="1">
      <c r="A43" s="198" t="s">
        <v>568</v>
      </c>
      <c r="B43" s="306" t="s">
        <v>571</v>
      </c>
      <c r="C43" s="288" t="s">
        <v>1370</v>
      </c>
      <c r="D43" s="287" t="s">
        <v>1371</v>
      </c>
      <c r="E43" s="287" t="s">
        <v>1372</v>
      </c>
      <c r="F43" s="288" t="s">
        <v>683</v>
      </c>
      <c r="G43" s="287" t="s">
        <v>1373</v>
      </c>
      <c r="H43" s="287" t="s">
        <v>1374</v>
      </c>
      <c r="I43" s="621" t="s">
        <v>388</v>
      </c>
      <c r="J43" s="622"/>
    </row>
    <row r="44" spans="1:10" ht="13.9" customHeight="1">
      <c r="A44" s="247" t="s">
        <v>1375</v>
      </c>
      <c r="B44" s="305" t="s">
        <v>351</v>
      </c>
      <c r="C44" s="290" t="s">
        <v>1376</v>
      </c>
      <c r="D44" s="289" t="s">
        <v>1377</v>
      </c>
      <c r="E44" s="289" t="s">
        <v>1378</v>
      </c>
      <c r="F44" s="290" t="s">
        <v>686</v>
      </c>
      <c r="G44" s="289" t="s">
        <v>846</v>
      </c>
      <c r="H44" s="289" t="s">
        <v>1048</v>
      </c>
      <c r="I44" s="623" t="s">
        <v>389</v>
      </c>
      <c r="J44" s="624"/>
    </row>
    <row r="45" spans="1:10" s="155" customFormat="1" ht="13.9" customHeight="1">
      <c r="A45" s="246" t="s">
        <v>1379</v>
      </c>
      <c r="B45" s="304" t="s">
        <v>352</v>
      </c>
      <c r="C45" s="288" t="s">
        <v>1380</v>
      </c>
      <c r="D45" s="287" t="s">
        <v>1381</v>
      </c>
      <c r="E45" s="287" t="s">
        <v>718</v>
      </c>
      <c r="F45" s="288" t="s">
        <v>688</v>
      </c>
      <c r="G45" s="287" t="s">
        <v>881</v>
      </c>
      <c r="H45" s="287" t="s">
        <v>636</v>
      </c>
      <c r="I45" s="646" t="s">
        <v>390</v>
      </c>
      <c r="J45" s="647"/>
    </row>
    <row r="46" spans="1:10" ht="13.9" customHeight="1">
      <c r="A46" s="197" t="s">
        <v>1382</v>
      </c>
      <c r="B46" s="303" t="s">
        <v>502</v>
      </c>
      <c r="C46" s="290" t="s">
        <v>1383</v>
      </c>
      <c r="D46" s="289" t="s">
        <v>1384</v>
      </c>
      <c r="E46" s="289" t="s">
        <v>1385</v>
      </c>
      <c r="F46" s="290" t="s">
        <v>689</v>
      </c>
      <c r="G46" s="289" t="s">
        <v>1386</v>
      </c>
      <c r="H46" s="289" t="s">
        <v>911</v>
      </c>
      <c r="I46" s="644" t="s">
        <v>1550</v>
      </c>
      <c r="J46" s="645"/>
    </row>
    <row r="47" spans="1:10" s="155" customFormat="1" ht="13.9" customHeight="1">
      <c r="A47" s="198" t="s">
        <v>718</v>
      </c>
      <c r="B47" s="306" t="s">
        <v>501</v>
      </c>
      <c r="C47" s="288" t="s">
        <v>1388</v>
      </c>
      <c r="D47" s="287" t="s">
        <v>1389</v>
      </c>
      <c r="E47" s="287" t="s">
        <v>1390</v>
      </c>
      <c r="F47" s="288" t="s">
        <v>691</v>
      </c>
      <c r="G47" s="287" t="s">
        <v>1391</v>
      </c>
      <c r="H47" s="287" t="s">
        <v>1392</v>
      </c>
      <c r="I47" s="621" t="s">
        <v>392</v>
      </c>
      <c r="J47" s="622"/>
    </row>
    <row r="48" spans="1:10" ht="20.45" customHeight="1">
      <c r="A48" s="197" t="s">
        <v>1348</v>
      </c>
      <c r="B48" s="303" t="s">
        <v>496</v>
      </c>
      <c r="C48" s="290" t="s">
        <v>974</v>
      </c>
      <c r="D48" s="289" t="s">
        <v>974</v>
      </c>
      <c r="E48" s="289" t="s">
        <v>634</v>
      </c>
      <c r="F48" s="290" t="s">
        <v>695</v>
      </c>
      <c r="G48" s="289" t="s">
        <v>842</v>
      </c>
      <c r="H48" s="289" t="s">
        <v>636</v>
      </c>
      <c r="I48" s="644" t="s">
        <v>494</v>
      </c>
      <c r="J48" s="645"/>
    </row>
    <row r="49" spans="1:10" ht="20.45" customHeight="1">
      <c r="A49" s="246" t="s">
        <v>1399</v>
      </c>
      <c r="B49" s="304" t="s">
        <v>497</v>
      </c>
      <c r="C49" s="288" t="s">
        <v>974</v>
      </c>
      <c r="D49" s="287" t="s">
        <v>974</v>
      </c>
      <c r="E49" s="287" t="s">
        <v>634</v>
      </c>
      <c r="F49" s="288" t="s">
        <v>695</v>
      </c>
      <c r="G49" s="287" t="s">
        <v>842</v>
      </c>
      <c r="H49" s="287" t="s">
        <v>636</v>
      </c>
      <c r="I49" s="646" t="s">
        <v>493</v>
      </c>
      <c r="J49" s="647"/>
    </row>
    <row r="50" spans="1:10" s="155" customFormat="1">
      <c r="A50" s="197" t="s">
        <v>767</v>
      </c>
      <c r="B50" s="303" t="s">
        <v>498</v>
      </c>
      <c r="C50" s="290" t="s">
        <v>1400</v>
      </c>
      <c r="D50" s="289" t="s">
        <v>1401</v>
      </c>
      <c r="E50" s="289" t="s">
        <v>1402</v>
      </c>
      <c r="F50" s="290" t="s">
        <v>696</v>
      </c>
      <c r="G50" s="289" t="s">
        <v>1403</v>
      </c>
      <c r="H50" s="289" t="s">
        <v>1404</v>
      </c>
      <c r="I50" s="644" t="s">
        <v>393</v>
      </c>
      <c r="J50" s="645"/>
    </row>
    <row r="51" spans="1:10" ht="22.5" customHeight="1">
      <c r="A51" s="246" t="s">
        <v>708</v>
      </c>
      <c r="B51" s="304" t="s">
        <v>499</v>
      </c>
      <c r="C51" s="288" t="s">
        <v>1405</v>
      </c>
      <c r="D51" s="287" t="s">
        <v>1405</v>
      </c>
      <c r="E51" s="287" t="s">
        <v>634</v>
      </c>
      <c r="F51" s="288" t="s">
        <v>567</v>
      </c>
      <c r="G51" s="287" t="s">
        <v>567</v>
      </c>
      <c r="H51" s="287" t="s">
        <v>634</v>
      </c>
      <c r="I51" s="646" t="s">
        <v>495</v>
      </c>
      <c r="J51" s="647"/>
    </row>
    <row r="52" spans="1:10" s="155" customFormat="1" ht="13.9" customHeight="1">
      <c r="A52" s="247" t="s">
        <v>1406</v>
      </c>
      <c r="B52" s="305" t="s">
        <v>353</v>
      </c>
      <c r="C52" s="290" t="s">
        <v>1407</v>
      </c>
      <c r="D52" s="289" t="s">
        <v>1408</v>
      </c>
      <c r="E52" s="289" t="s">
        <v>1402</v>
      </c>
      <c r="F52" s="290" t="s">
        <v>698</v>
      </c>
      <c r="G52" s="289" t="s">
        <v>1409</v>
      </c>
      <c r="H52" s="289" t="s">
        <v>1404</v>
      </c>
      <c r="I52" s="623" t="s">
        <v>394</v>
      </c>
      <c r="J52" s="624"/>
    </row>
    <row r="53" spans="1:10" ht="13.9" customHeight="1">
      <c r="A53" s="198" t="s">
        <v>789</v>
      </c>
      <c r="B53" s="306" t="s">
        <v>500</v>
      </c>
      <c r="C53" s="288" t="s">
        <v>1410</v>
      </c>
      <c r="D53" s="287" t="s">
        <v>1411</v>
      </c>
      <c r="E53" s="287" t="s">
        <v>1412</v>
      </c>
      <c r="F53" s="288" t="s">
        <v>700</v>
      </c>
      <c r="G53" s="287" t="s">
        <v>1413</v>
      </c>
      <c r="H53" s="287" t="s">
        <v>1350</v>
      </c>
      <c r="I53" s="621" t="s">
        <v>395</v>
      </c>
      <c r="J53" s="622"/>
    </row>
    <row r="54" spans="1:10" s="155" customFormat="1" ht="13.9" customHeight="1">
      <c r="A54" s="247" t="s">
        <v>1414</v>
      </c>
      <c r="B54" s="305" t="s">
        <v>354</v>
      </c>
      <c r="C54" s="290" t="s">
        <v>1415</v>
      </c>
      <c r="D54" s="289" t="s">
        <v>1416</v>
      </c>
      <c r="E54" s="289" t="s">
        <v>1417</v>
      </c>
      <c r="F54" s="290" t="s">
        <v>702</v>
      </c>
      <c r="G54" s="289" t="s">
        <v>1418</v>
      </c>
      <c r="H54" s="289" t="s">
        <v>556</v>
      </c>
      <c r="I54" s="623" t="s">
        <v>396</v>
      </c>
      <c r="J54" s="624"/>
    </row>
    <row r="55" spans="1:10" ht="13.9" customHeight="1">
      <c r="A55" s="246" t="s">
        <v>1419</v>
      </c>
      <c r="B55" s="304" t="s">
        <v>355</v>
      </c>
      <c r="C55" s="288" t="s">
        <v>1420</v>
      </c>
      <c r="D55" s="287" t="s">
        <v>1421</v>
      </c>
      <c r="E55" s="287" t="s">
        <v>1422</v>
      </c>
      <c r="F55" s="288" t="s">
        <v>703</v>
      </c>
      <c r="G55" s="287" t="s">
        <v>1423</v>
      </c>
      <c r="H55" s="287" t="s">
        <v>1424</v>
      </c>
      <c r="I55" s="646" t="s">
        <v>397</v>
      </c>
      <c r="J55" s="647"/>
    </row>
    <row r="56" spans="1:10" s="155" customFormat="1" ht="13.9" customHeight="1">
      <c r="A56" s="247" t="s">
        <v>1425</v>
      </c>
      <c r="B56" s="305" t="s">
        <v>490</v>
      </c>
      <c r="C56" s="290" t="s">
        <v>1426</v>
      </c>
      <c r="D56" s="289" t="s">
        <v>1427</v>
      </c>
      <c r="E56" s="289" t="s">
        <v>1428</v>
      </c>
      <c r="F56" s="290" t="s">
        <v>704</v>
      </c>
      <c r="G56" s="289" t="s">
        <v>1429</v>
      </c>
      <c r="H56" s="289" t="s">
        <v>853</v>
      </c>
      <c r="I56" s="623" t="s">
        <v>398</v>
      </c>
      <c r="J56" s="624"/>
    </row>
    <row r="57" spans="1:10" ht="13.9" customHeight="1">
      <c r="A57" s="246" t="s">
        <v>1430</v>
      </c>
      <c r="B57" s="304" t="s">
        <v>356</v>
      </c>
      <c r="C57" s="288" t="s">
        <v>1431</v>
      </c>
      <c r="D57" s="287" t="s">
        <v>1431</v>
      </c>
      <c r="E57" s="287" t="s">
        <v>634</v>
      </c>
      <c r="F57" s="288" t="s">
        <v>705</v>
      </c>
      <c r="G57" s="287" t="s">
        <v>1432</v>
      </c>
      <c r="H57" s="287" t="s">
        <v>558</v>
      </c>
      <c r="I57" s="646" t="s">
        <v>399</v>
      </c>
      <c r="J57" s="647"/>
    </row>
    <row r="58" spans="1:10" s="155" customFormat="1" ht="13.9" customHeight="1">
      <c r="A58" s="247" t="s">
        <v>1433</v>
      </c>
      <c r="B58" s="305" t="s">
        <v>489</v>
      </c>
      <c r="C58" s="290" t="s">
        <v>1434</v>
      </c>
      <c r="D58" s="289" t="s">
        <v>1435</v>
      </c>
      <c r="E58" s="289" t="s">
        <v>1436</v>
      </c>
      <c r="F58" s="290" t="s">
        <v>706</v>
      </c>
      <c r="G58" s="289" t="s">
        <v>1437</v>
      </c>
      <c r="H58" s="289" t="s">
        <v>552</v>
      </c>
      <c r="I58" s="623" t="s">
        <v>488</v>
      </c>
      <c r="J58" s="624"/>
    </row>
    <row r="59" spans="1:10" ht="13.9" customHeight="1">
      <c r="A59" s="198" t="s">
        <v>685</v>
      </c>
      <c r="B59" s="306" t="s">
        <v>357</v>
      </c>
      <c r="C59" s="288" t="s">
        <v>1438</v>
      </c>
      <c r="D59" s="287" t="s">
        <v>1439</v>
      </c>
      <c r="E59" s="287" t="s">
        <v>1440</v>
      </c>
      <c r="F59" s="288" t="s">
        <v>707</v>
      </c>
      <c r="G59" s="287" t="s">
        <v>1441</v>
      </c>
      <c r="H59" s="287" t="s">
        <v>1442</v>
      </c>
      <c r="I59" s="621" t="s">
        <v>400</v>
      </c>
      <c r="J59" s="622"/>
    </row>
    <row r="60" spans="1:10" ht="24" customHeight="1">
      <c r="A60" s="198" t="s">
        <v>765</v>
      </c>
      <c r="B60" s="306" t="s">
        <v>491</v>
      </c>
      <c r="C60" s="288" t="s">
        <v>1443</v>
      </c>
      <c r="D60" s="287" t="s">
        <v>1444</v>
      </c>
      <c r="E60" s="287" t="s">
        <v>1445</v>
      </c>
      <c r="F60" s="288" t="s">
        <v>709</v>
      </c>
      <c r="G60" s="287" t="s">
        <v>1446</v>
      </c>
      <c r="H60" s="287" t="s">
        <v>776</v>
      </c>
      <c r="I60" s="621" t="s">
        <v>487</v>
      </c>
      <c r="J60" s="622"/>
    </row>
    <row r="61" spans="1:10" s="155" customFormat="1" ht="13.9" customHeight="1">
      <c r="A61" s="247" t="s">
        <v>1447</v>
      </c>
      <c r="B61" s="305" t="s">
        <v>358</v>
      </c>
      <c r="C61" s="290" t="s">
        <v>1448</v>
      </c>
      <c r="D61" s="289" t="s">
        <v>1449</v>
      </c>
      <c r="E61" s="289" t="s">
        <v>1450</v>
      </c>
      <c r="F61" s="290" t="s">
        <v>713</v>
      </c>
      <c r="G61" s="289" t="s">
        <v>1451</v>
      </c>
      <c r="H61" s="289" t="s">
        <v>688</v>
      </c>
      <c r="I61" s="623" t="s">
        <v>401</v>
      </c>
      <c r="J61" s="624"/>
    </row>
    <row r="62" spans="1:10" ht="13.9" customHeight="1">
      <c r="A62" s="246" t="s">
        <v>1452</v>
      </c>
      <c r="B62" s="304" t="s">
        <v>1546</v>
      </c>
      <c r="C62" s="288" t="s">
        <v>1453</v>
      </c>
      <c r="D62" s="287" t="s">
        <v>1453</v>
      </c>
      <c r="E62" s="287" t="s">
        <v>634</v>
      </c>
      <c r="F62" s="288" t="s">
        <v>714</v>
      </c>
      <c r="G62" s="287" t="s">
        <v>714</v>
      </c>
      <c r="H62" s="287" t="s">
        <v>634</v>
      </c>
      <c r="I62" s="646" t="s">
        <v>486</v>
      </c>
      <c r="J62" s="647"/>
    </row>
    <row r="63" spans="1:10" s="155" customFormat="1" ht="13.9" customHeight="1">
      <c r="A63" s="247" t="s">
        <v>1454</v>
      </c>
      <c r="B63" s="305" t="s">
        <v>492</v>
      </c>
      <c r="C63" s="290" t="s">
        <v>1455</v>
      </c>
      <c r="D63" s="289" t="s">
        <v>1456</v>
      </c>
      <c r="E63" s="289" t="s">
        <v>1457</v>
      </c>
      <c r="F63" s="290" t="s">
        <v>715</v>
      </c>
      <c r="G63" s="289" t="s">
        <v>1458</v>
      </c>
      <c r="H63" s="289" t="s">
        <v>552</v>
      </c>
      <c r="I63" s="623" t="s">
        <v>402</v>
      </c>
      <c r="J63" s="624"/>
    </row>
    <row r="64" spans="1:10" ht="13.9" customHeight="1">
      <c r="A64" s="246" t="s">
        <v>1459</v>
      </c>
      <c r="B64" s="304" t="s">
        <v>483</v>
      </c>
      <c r="C64" s="288" t="s">
        <v>1460</v>
      </c>
      <c r="D64" s="287" t="s">
        <v>1460</v>
      </c>
      <c r="E64" s="287" t="s">
        <v>634</v>
      </c>
      <c r="F64" s="288" t="s">
        <v>716</v>
      </c>
      <c r="G64" s="287" t="s">
        <v>716</v>
      </c>
      <c r="H64" s="287" t="s">
        <v>634</v>
      </c>
      <c r="I64" s="646" t="s">
        <v>484</v>
      </c>
      <c r="J64" s="647"/>
    </row>
    <row r="65" spans="1:10" s="155" customFormat="1" ht="13.9" customHeight="1">
      <c r="A65" s="197" t="s">
        <v>632</v>
      </c>
      <c r="B65" s="303" t="s">
        <v>359</v>
      </c>
      <c r="C65" s="290" t="s">
        <v>1461</v>
      </c>
      <c r="D65" s="289" t="s">
        <v>1462</v>
      </c>
      <c r="E65" s="289" t="s">
        <v>904</v>
      </c>
      <c r="F65" s="290" t="s">
        <v>717</v>
      </c>
      <c r="G65" s="289" t="s">
        <v>1463</v>
      </c>
      <c r="H65" s="289" t="s">
        <v>561</v>
      </c>
      <c r="I65" s="644" t="s">
        <v>403</v>
      </c>
      <c r="J65" s="645"/>
    </row>
    <row r="66" spans="1:10" ht="23.45" customHeight="1">
      <c r="A66" s="246" t="s">
        <v>1464</v>
      </c>
      <c r="B66" s="304" t="s">
        <v>1547</v>
      </c>
      <c r="C66" s="288" t="s">
        <v>1465</v>
      </c>
      <c r="D66" s="287" t="s">
        <v>1465</v>
      </c>
      <c r="E66" s="287" t="s">
        <v>634</v>
      </c>
      <c r="F66" s="288" t="s">
        <v>719</v>
      </c>
      <c r="G66" s="287" t="s">
        <v>856</v>
      </c>
      <c r="H66" s="287" t="s">
        <v>559</v>
      </c>
      <c r="I66" s="646" t="s">
        <v>482</v>
      </c>
      <c r="J66" s="647"/>
    </row>
    <row r="67" spans="1:10" s="155" customFormat="1" ht="25.9" customHeight="1">
      <c r="A67" s="247" t="s">
        <v>1466</v>
      </c>
      <c r="B67" s="305" t="s">
        <v>480</v>
      </c>
      <c r="C67" s="290" t="s">
        <v>1467</v>
      </c>
      <c r="D67" s="289" t="s">
        <v>1468</v>
      </c>
      <c r="E67" s="289" t="s">
        <v>904</v>
      </c>
      <c r="F67" s="290" t="s">
        <v>720</v>
      </c>
      <c r="G67" s="289" t="s">
        <v>1469</v>
      </c>
      <c r="H67" s="289" t="s">
        <v>552</v>
      </c>
      <c r="I67" s="623" t="s">
        <v>807</v>
      </c>
      <c r="J67" s="624"/>
    </row>
    <row r="68" spans="1:10" ht="13.9" customHeight="1">
      <c r="A68" s="246" t="s">
        <v>1470</v>
      </c>
      <c r="B68" s="304" t="s">
        <v>479</v>
      </c>
      <c r="C68" s="288" t="s">
        <v>1471</v>
      </c>
      <c r="D68" s="287" t="s">
        <v>1471</v>
      </c>
      <c r="E68" s="287" t="s">
        <v>634</v>
      </c>
      <c r="F68" s="288" t="s">
        <v>567</v>
      </c>
      <c r="G68" s="287" t="s">
        <v>567</v>
      </c>
      <c r="H68" s="287" t="s">
        <v>634</v>
      </c>
      <c r="I68" s="646" t="s">
        <v>404</v>
      </c>
      <c r="J68" s="647"/>
    </row>
    <row r="69" spans="1:10" s="155" customFormat="1" ht="13.9" customHeight="1">
      <c r="A69" s="247" t="s">
        <v>1472</v>
      </c>
      <c r="B69" s="305" t="s">
        <v>478</v>
      </c>
      <c r="C69" s="290" t="s">
        <v>1473</v>
      </c>
      <c r="D69" s="289" t="s">
        <v>1473</v>
      </c>
      <c r="E69" s="289" t="s">
        <v>634</v>
      </c>
      <c r="F69" s="290" t="s">
        <v>721</v>
      </c>
      <c r="G69" s="289" t="s">
        <v>721</v>
      </c>
      <c r="H69" s="289" t="s">
        <v>634</v>
      </c>
      <c r="I69" s="623" t="s">
        <v>405</v>
      </c>
      <c r="J69" s="624"/>
    </row>
    <row r="70" spans="1:10" ht="13.9" customHeight="1">
      <c r="A70" s="198" t="s">
        <v>740</v>
      </c>
      <c r="B70" s="306" t="s">
        <v>477</v>
      </c>
      <c r="C70" s="288" t="s">
        <v>1474</v>
      </c>
      <c r="D70" s="287" t="s">
        <v>1474</v>
      </c>
      <c r="E70" s="287" t="s">
        <v>634</v>
      </c>
      <c r="F70" s="288" t="s">
        <v>722</v>
      </c>
      <c r="G70" s="287" t="s">
        <v>722</v>
      </c>
      <c r="H70" s="287" t="s">
        <v>634</v>
      </c>
      <c r="I70" s="621" t="s">
        <v>406</v>
      </c>
      <c r="J70" s="622"/>
    </row>
    <row r="71" spans="1:10" s="155" customFormat="1" ht="45">
      <c r="A71" s="247" t="s">
        <v>1475</v>
      </c>
      <c r="B71" s="305" t="s">
        <v>475</v>
      </c>
      <c r="C71" s="290" t="s">
        <v>1476</v>
      </c>
      <c r="D71" s="289" t="s">
        <v>1476</v>
      </c>
      <c r="E71" s="289" t="s">
        <v>634</v>
      </c>
      <c r="F71" s="290" t="s">
        <v>723</v>
      </c>
      <c r="G71" s="289" t="s">
        <v>723</v>
      </c>
      <c r="H71" s="289" t="s">
        <v>634</v>
      </c>
      <c r="I71" s="623" t="s">
        <v>476</v>
      </c>
      <c r="J71" s="624"/>
    </row>
    <row r="72" spans="1:10" ht="30.6" customHeight="1">
      <c r="A72" s="246" t="s">
        <v>1477</v>
      </c>
      <c r="B72" s="304" t="s">
        <v>474</v>
      </c>
      <c r="C72" s="288" t="s">
        <v>1478</v>
      </c>
      <c r="D72" s="287" t="s">
        <v>1478</v>
      </c>
      <c r="E72" s="287" t="s">
        <v>634</v>
      </c>
      <c r="F72" s="288" t="s">
        <v>559</v>
      </c>
      <c r="G72" s="287" t="s">
        <v>559</v>
      </c>
      <c r="H72" s="287" t="s">
        <v>634</v>
      </c>
      <c r="I72" s="646" t="s">
        <v>473</v>
      </c>
      <c r="J72" s="647"/>
    </row>
    <row r="73" spans="1:10" s="155" customFormat="1" ht="15" customHeight="1">
      <c r="A73" s="197" t="s">
        <v>1479</v>
      </c>
      <c r="B73" s="303" t="s">
        <v>1548</v>
      </c>
      <c r="C73" s="290" t="s">
        <v>1480</v>
      </c>
      <c r="D73" s="289" t="s">
        <v>1481</v>
      </c>
      <c r="E73" s="289" t="s">
        <v>1482</v>
      </c>
      <c r="F73" s="290" t="s">
        <v>724</v>
      </c>
      <c r="G73" s="289" t="s">
        <v>746</v>
      </c>
      <c r="H73" s="289" t="s">
        <v>555</v>
      </c>
      <c r="I73" s="644" t="s">
        <v>472</v>
      </c>
      <c r="J73" s="645"/>
    </row>
    <row r="74" spans="1:10" ht="20.45" customHeight="1">
      <c r="A74" s="246" t="s">
        <v>1483</v>
      </c>
      <c r="B74" s="304" t="s">
        <v>470</v>
      </c>
      <c r="C74" s="288" t="s">
        <v>1484</v>
      </c>
      <c r="D74" s="287" t="s">
        <v>1485</v>
      </c>
      <c r="E74" s="287" t="s">
        <v>1482</v>
      </c>
      <c r="F74" s="288" t="s">
        <v>725</v>
      </c>
      <c r="G74" s="287" t="s">
        <v>1486</v>
      </c>
      <c r="H74" s="287" t="s">
        <v>555</v>
      </c>
      <c r="I74" s="646" t="s">
        <v>469</v>
      </c>
      <c r="J74" s="647"/>
    </row>
    <row r="75" spans="1:10" s="155" customFormat="1" ht="13.9" customHeight="1">
      <c r="A75" s="247" t="s">
        <v>1143</v>
      </c>
      <c r="B75" s="305" t="s">
        <v>467</v>
      </c>
      <c r="C75" s="290" t="s">
        <v>1487</v>
      </c>
      <c r="D75" s="289" t="s">
        <v>1487</v>
      </c>
      <c r="E75" s="289" t="s">
        <v>634</v>
      </c>
      <c r="F75" s="290" t="s">
        <v>726</v>
      </c>
      <c r="G75" s="289" t="s">
        <v>726</v>
      </c>
      <c r="H75" s="289" t="s">
        <v>634</v>
      </c>
      <c r="I75" s="623" t="s">
        <v>468</v>
      </c>
      <c r="J75" s="624"/>
    </row>
    <row r="76" spans="1:10" s="155" customFormat="1" ht="13.9" customHeight="1">
      <c r="A76" s="198" t="s">
        <v>1334</v>
      </c>
      <c r="B76" s="306" t="s">
        <v>360</v>
      </c>
      <c r="C76" s="288" t="s">
        <v>1488</v>
      </c>
      <c r="D76" s="287" t="s">
        <v>1489</v>
      </c>
      <c r="E76" s="287" t="s">
        <v>1490</v>
      </c>
      <c r="F76" s="288" t="s">
        <v>727</v>
      </c>
      <c r="G76" s="287" t="s">
        <v>1491</v>
      </c>
      <c r="H76" s="287" t="s">
        <v>554</v>
      </c>
      <c r="I76" s="621" t="s">
        <v>407</v>
      </c>
      <c r="J76" s="622"/>
    </row>
    <row r="77" spans="1:10" s="3" customFormat="1" ht="13.9" customHeight="1">
      <c r="A77" s="247" t="s">
        <v>1492</v>
      </c>
      <c r="B77" s="305" t="s">
        <v>466</v>
      </c>
      <c r="C77" s="290" t="s">
        <v>1493</v>
      </c>
      <c r="D77" s="289" t="s">
        <v>1494</v>
      </c>
      <c r="E77" s="289" t="s">
        <v>1490</v>
      </c>
      <c r="F77" s="290" t="s">
        <v>728</v>
      </c>
      <c r="G77" s="289" t="s">
        <v>1495</v>
      </c>
      <c r="H77" s="289" t="s">
        <v>554</v>
      </c>
      <c r="I77" s="623" t="s">
        <v>408</v>
      </c>
      <c r="J77" s="624"/>
    </row>
    <row r="78" spans="1:10" s="155" customFormat="1" ht="13.9" customHeight="1">
      <c r="A78" s="246" t="s">
        <v>573</v>
      </c>
      <c r="B78" s="304" t="s">
        <v>583</v>
      </c>
      <c r="C78" s="288" t="s">
        <v>1496</v>
      </c>
      <c r="D78" s="287" t="s">
        <v>1496</v>
      </c>
      <c r="E78" s="287" t="s">
        <v>634</v>
      </c>
      <c r="F78" s="288" t="s">
        <v>729</v>
      </c>
      <c r="G78" s="287" t="s">
        <v>729</v>
      </c>
      <c r="H78" s="287" t="s">
        <v>634</v>
      </c>
      <c r="I78" s="646" t="s">
        <v>578</v>
      </c>
      <c r="J78" s="647"/>
    </row>
    <row r="79" spans="1:10" s="3" customFormat="1" ht="13.9" customHeight="1">
      <c r="A79" s="197" t="s">
        <v>851</v>
      </c>
      <c r="B79" s="303" t="s">
        <v>361</v>
      </c>
      <c r="C79" s="290" t="s">
        <v>1497</v>
      </c>
      <c r="D79" s="289" t="s">
        <v>1498</v>
      </c>
      <c r="E79" s="289" t="s">
        <v>1499</v>
      </c>
      <c r="F79" s="290" t="s">
        <v>730</v>
      </c>
      <c r="G79" s="289" t="s">
        <v>1500</v>
      </c>
      <c r="H79" s="289" t="s">
        <v>565</v>
      </c>
      <c r="I79" s="644" t="s">
        <v>409</v>
      </c>
      <c r="J79" s="645"/>
    </row>
    <row r="80" spans="1:10" s="155" customFormat="1" ht="13.9" customHeight="1">
      <c r="A80" s="246" t="s">
        <v>1501</v>
      </c>
      <c r="B80" s="304" t="s">
        <v>361</v>
      </c>
      <c r="C80" s="288" t="s">
        <v>1497</v>
      </c>
      <c r="D80" s="287" t="s">
        <v>1498</v>
      </c>
      <c r="E80" s="287" t="s">
        <v>1499</v>
      </c>
      <c r="F80" s="288" t="s">
        <v>730</v>
      </c>
      <c r="G80" s="287" t="s">
        <v>1500</v>
      </c>
      <c r="H80" s="287" t="s">
        <v>565</v>
      </c>
      <c r="I80" s="646" t="s">
        <v>410</v>
      </c>
      <c r="J80" s="647"/>
    </row>
    <row r="81" spans="1:10" ht="13.9" customHeight="1">
      <c r="A81" s="247" t="s">
        <v>668</v>
      </c>
      <c r="B81" s="305" t="s">
        <v>362</v>
      </c>
      <c r="C81" s="290" t="s">
        <v>1502</v>
      </c>
      <c r="D81" s="289" t="s">
        <v>1502</v>
      </c>
      <c r="E81" s="289" t="s">
        <v>634</v>
      </c>
      <c r="F81" s="290" t="s">
        <v>733</v>
      </c>
      <c r="G81" s="289" t="s">
        <v>733</v>
      </c>
      <c r="H81" s="289" t="s">
        <v>634</v>
      </c>
      <c r="I81" s="623" t="s">
        <v>411</v>
      </c>
      <c r="J81" s="624"/>
    </row>
    <row r="82" spans="1:10" s="155" customFormat="1" ht="13.9" customHeight="1">
      <c r="A82" s="246" t="s">
        <v>1503</v>
      </c>
      <c r="B82" s="304" t="s">
        <v>464</v>
      </c>
      <c r="C82" s="288" t="s">
        <v>1504</v>
      </c>
      <c r="D82" s="287" t="s">
        <v>1504</v>
      </c>
      <c r="E82" s="287" t="s">
        <v>634</v>
      </c>
      <c r="F82" s="288" t="s">
        <v>734</v>
      </c>
      <c r="G82" s="287" t="s">
        <v>734</v>
      </c>
      <c r="H82" s="287" t="s">
        <v>634</v>
      </c>
      <c r="I82" s="646" t="s">
        <v>465</v>
      </c>
      <c r="J82" s="647"/>
    </row>
    <row r="83" spans="1:10" ht="13.9" customHeight="1">
      <c r="A83" s="247" t="s">
        <v>1505</v>
      </c>
      <c r="B83" s="305" t="s">
        <v>363</v>
      </c>
      <c r="C83" s="290" t="s">
        <v>1506</v>
      </c>
      <c r="D83" s="289" t="s">
        <v>1506</v>
      </c>
      <c r="E83" s="289" t="s">
        <v>634</v>
      </c>
      <c r="F83" s="290" t="s">
        <v>735</v>
      </c>
      <c r="G83" s="289" t="s">
        <v>735</v>
      </c>
      <c r="H83" s="289" t="s">
        <v>634</v>
      </c>
      <c r="I83" s="623" t="s">
        <v>412</v>
      </c>
      <c r="J83" s="624"/>
    </row>
    <row r="84" spans="1:10" s="155" customFormat="1" ht="13.9" customHeight="1">
      <c r="A84" s="198" t="s">
        <v>780</v>
      </c>
      <c r="B84" s="306" t="s">
        <v>463</v>
      </c>
      <c r="C84" s="288" t="s">
        <v>1507</v>
      </c>
      <c r="D84" s="287" t="s">
        <v>1508</v>
      </c>
      <c r="E84" s="287" t="s">
        <v>1509</v>
      </c>
      <c r="F84" s="288" t="s">
        <v>736</v>
      </c>
      <c r="G84" s="287" t="s">
        <v>1510</v>
      </c>
      <c r="H84" s="287" t="s">
        <v>1511</v>
      </c>
      <c r="I84" s="621" t="s">
        <v>413</v>
      </c>
      <c r="J84" s="622"/>
    </row>
    <row r="85" spans="1:10" ht="13.9" customHeight="1">
      <c r="A85" s="247" t="s">
        <v>574</v>
      </c>
      <c r="B85" s="305" t="s">
        <v>579</v>
      </c>
      <c r="C85" s="290" t="s">
        <v>1512</v>
      </c>
      <c r="D85" s="289" t="s">
        <v>1512</v>
      </c>
      <c r="E85" s="289" t="s">
        <v>634</v>
      </c>
      <c r="F85" s="290" t="s">
        <v>739</v>
      </c>
      <c r="G85" s="289" t="s">
        <v>739</v>
      </c>
      <c r="H85" s="289" t="s">
        <v>634</v>
      </c>
      <c r="I85" s="623" t="s">
        <v>808</v>
      </c>
      <c r="J85" s="624"/>
    </row>
    <row r="86" spans="1:10" s="155" customFormat="1" ht="13.9" customHeight="1">
      <c r="A86" s="246" t="s">
        <v>575</v>
      </c>
      <c r="B86" s="304" t="s">
        <v>580</v>
      </c>
      <c r="C86" s="288" t="s">
        <v>1513</v>
      </c>
      <c r="D86" s="287" t="s">
        <v>1513</v>
      </c>
      <c r="E86" s="287" t="s">
        <v>634</v>
      </c>
      <c r="F86" s="288" t="s">
        <v>741</v>
      </c>
      <c r="G86" s="287" t="s">
        <v>1478</v>
      </c>
      <c r="H86" s="287" t="s">
        <v>555</v>
      </c>
      <c r="I86" s="646" t="s">
        <v>809</v>
      </c>
      <c r="J86" s="647"/>
    </row>
    <row r="87" spans="1:10" ht="13.9" customHeight="1">
      <c r="A87" s="310" t="s">
        <v>1514</v>
      </c>
      <c r="B87" s="311" t="s">
        <v>461</v>
      </c>
      <c r="C87" s="312" t="s">
        <v>1515</v>
      </c>
      <c r="D87" s="313" t="s">
        <v>1516</v>
      </c>
      <c r="E87" s="313" t="s">
        <v>1509</v>
      </c>
      <c r="F87" s="312" t="s">
        <v>743</v>
      </c>
      <c r="G87" s="313" t="s">
        <v>1517</v>
      </c>
      <c r="H87" s="313" t="s">
        <v>1404</v>
      </c>
      <c r="I87" s="654" t="s">
        <v>462</v>
      </c>
      <c r="J87" s="655"/>
    </row>
    <row r="88" spans="1:10" ht="13.9" customHeight="1">
      <c r="A88" s="302" t="s">
        <v>62</v>
      </c>
      <c r="B88" s="307" t="s">
        <v>458</v>
      </c>
      <c r="C88" s="288" t="s">
        <v>1518</v>
      </c>
      <c r="D88" s="287" t="s">
        <v>1519</v>
      </c>
      <c r="E88" s="287" t="s">
        <v>1520</v>
      </c>
      <c r="F88" s="288" t="s">
        <v>744</v>
      </c>
      <c r="G88" s="287" t="s">
        <v>1521</v>
      </c>
      <c r="H88" s="287" t="s">
        <v>1522</v>
      </c>
      <c r="I88" s="656" t="s">
        <v>460</v>
      </c>
      <c r="J88" s="657"/>
    </row>
    <row r="89" spans="1:10" ht="13.9" customHeight="1">
      <c r="A89" s="197" t="s">
        <v>1523</v>
      </c>
      <c r="B89" s="303" t="s">
        <v>458</v>
      </c>
      <c r="C89" s="290" t="s">
        <v>1518</v>
      </c>
      <c r="D89" s="289" t="s">
        <v>1519</v>
      </c>
      <c r="E89" s="289" t="s">
        <v>1520</v>
      </c>
      <c r="F89" s="290" t="s">
        <v>744</v>
      </c>
      <c r="G89" s="289" t="s">
        <v>1521</v>
      </c>
      <c r="H89" s="289" t="s">
        <v>1522</v>
      </c>
      <c r="I89" s="644" t="s">
        <v>459</v>
      </c>
      <c r="J89" s="645"/>
    </row>
    <row r="90" spans="1:10" ht="24">
      <c r="A90" s="302" t="s">
        <v>63</v>
      </c>
      <c r="B90" s="307" t="s">
        <v>456</v>
      </c>
      <c r="C90" s="288" t="s">
        <v>1524</v>
      </c>
      <c r="D90" s="287" t="s">
        <v>1525</v>
      </c>
      <c r="E90" s="287" t="s">
        <v>1526</v>
      </c>
      <c r="F90" s="288" t="s">
        <v>745</v>
      </c>
      <c r="G90" s="287" t="s">
        <v>1527</v>
      </c>
      <c r="H90" s="287" t="s">
        <v>566</v>
      </c>
      <c r="I90" s="656" t="s">
        <v>457</v>
      </c>
      <c r="J90" s="657"/>
    </row>
    <row r="91" spans="1:10" ht="13.9" customHeight="1">
      <c r="A91" s="197" t="s">
        <v>687</v>
      </c>
      <c r="B91" s="303" t="s">
        <v>364</v>
      </c>
      <c r="C91" s="290" t="s">
        <v>1528</v>
      </c>
      <c r="D91" s="289" t="s">
        <v>1528</v>
      </c>
      <c r="E91" s="289" t="s">
        <v>634</v>
      </c>
      <c r="F91" s="290" t="s">
        <v>746</v>
      </c>
      <c r="G91" s="289" t="s">
        <v>746</v>
      </c>
      <c r="H91" s="289" t="s">
        <v>634</v>
      </c>
      <c r="I91" s="644" t="s">
        <v>414</v>
      </c>
      <c r="J91" s="645"/>
    </row>
    <row r="92" spans="1:10">
      <c r="A92" s="246" t="s">
        <v>1529</v>
      </c>
      <c r="B92" s="304" t="s">
        <v>364</v>
      </c>
      <c r="C92" s="288" t="s">
        <v>1528</v>
      </c>
      <c r="D92" s="287" t="s">
        <v>1528</v>
      </c>
      <c r="E92" s="287" t="s">
        <v>634</v>
      </c>
      <c r="F92" s="288" t="s">
        <v>746</v>
      </c>
      <c r="G92" s="287" t="s">
        <v>746</v>
      </c>
      <c r="H92" s="287" t="s">
        <v>634</v>
      </c>
      <c r="I92" s="646" t="s">
        <v>414</v>
      </c>
      <c r="J92" s="647"/>
    </row>
    <row r="93" spans="1:10" ht="22.5">
      <c r="A93" s="197" t="s">
        <v>684</v>
      </c>
      <c r="B93" s="303" t="s">
        <v>454</v>
      </c>
      <c r="C93" s="290" t="s">
        <v>1530</v>
      </c>
      <c r="D93" s="289" t="s">
        <v>1531</v>
      </c>
      <c r="E93" s="289" t="s">
        <v>1526</v>
      </c>
      <c r="F93" s="290" t="s">
        <v>747</v>
      </c>
      <c r="G93" s="289" t="s">
        <v>1532</v>
      </c>
      <c r="H93" s="289" t="s">
        <v>564</v>
      </c>
      <c r="I93" s="644" t="s">
        <v>455</v>
      </c>
      <c r="J93" s="645"/>
    </row>
    <row r="94" spans="1:10" ht="13.9" customHeight="1">
      <c r="A94" s="246" t="s">
        <v>576</v>
      </c>
      <c r="B94" s="304" t="s">
        <v>582</v>
      </c>
      <c r="C94" s="288" t="s">
        <v>1533</v>
      </c>
      <c r="D94" s="287" t="s">
        <v>1533</v>
      </c>
      <c r="E94" s="287" t="s">
        <v>634</v>
      </c>
      <c r="F94" s="288" t="s">
        <v>748</v>
      </c>
      <c r="G94" s="287" t="s">
        <v>748</v>
      </c>
      <c r="H94" s="287" t="s">
        <v>634</v>
      </c>
      <c r="I94" s="646" t="s">
        <v>811</v>
      </c>
      <c r="J94" s="647"/>
    </row>
    <row r="95" spans="1:10" ht="13.9" customHeight="1">
      <c r="A95" s="247" t="s">
        <v>1534</v>
      </c>
      <c r="B95" s="305" t="s">
        <v>804</v>
      </c>
      <c r="C95" s="290" t="s">
        <v>1535</v>
      </c>
      <c r="D95" s="289" t="s">
        <v>1536</v>
      </c>
      <c r="E95" s="289" t="s">
        <v>1537</v>
      </c>
      <c r="F95" s="290" t="s">
        <v>749</v>
      </c>
      <c r="G95" s="289" t="s">
        <v>1538</v>
      </c>
      <c r="H95" s="289" t="s">
        <v>557</v>
      </c>
      <c r="I95" s="623" t="s">
        <v>812</v>
      </c>
      <c r="J95" s="624"/>
    </row>
    <row r="96" spans="1:10" ht="13.9" customHeight="1">
      <c r="A96" s="246" t="s">
        <v>1539</v>
      </c>
      <c r="B96" s="304" t="s">
        <v>365</v>
      </c>
      <c r="C96" s="288" t="s">
        <v>1540</v>
      </c>
      <c r="D96" s="287" t="s">
        <v>1541</v>
      </c>
      <c r="E96" s="287" t="s">
        <v>1542</v>
      </c>
      <c r="F96" s="288" t="s">
        <v>750</v>
      </c>
      <c r="G96" s="287" t="s">
        <v>690</v>
      </c>
      <c r="H96" s="287" t="s">
        <v>557</v>
      </c>
      <c r="I96" s="646" t="s">
        <v>415</v>
      </c>
      <c r="J96" s="647"/>
    </row>
    <row r="97" spans="1:10" ht="13.9" customHeight="1">
      <c r="A97" s="197" t="s">
        <v>726</v>
      </c>
      <c r="B97" s="303" t="s">
        <v>453</v>
      </c>
      <c r="C97" s="290" t="s">
        <v>1543</v>
      </c>
      <c r="D97" s="289" t="s">
        <v>1543</v>
      </c>
      <c r="E97" s="289" t="s">
        <v>634</v>
      </c>
      <c r="F97" s="290" t="s">
        <v>751</v>
      </c>
      <c r="G97" s="289" t="s">
        <v>1544</v>
      </c>
      <c r="H97" s="289" t="s">
        <v>552</v>
      </c>
      <c r="I97" s="644" t="s">
        <v>416</v>
      </c>
      <c r="J97" s="645"/>
    </row>
    <row r="98" spans="1:10" ht="13.9" customHeight="1">
      <c r="A98" s="246" t="s">
        <v>1545</v>
      </c>
      <c r="B98" s="304" t="s">
        <v>453</v>
      </c>
      <c r="C98" s="288" t="s">
        <v>1543</v>
      </c>
      <c r="D98" s="287" t="s">
        <v>1543</v>
      </c>
      <c r="E98" s="287" t="s">
        <v>634</v>
      </c>
      <c r="F98" s="288" t="s">
        <v>751</v>
      </c>
      <c r="G98" s="287" t="s">
        <v>1544</v>
      </c>
      <c r="H98" s="287" t="s">
        <v>552</v>
      </c>
      <c r="I98" s="646" t="s">
        <v>416</v>
      </c>
      <c r="J98" s="647"/>
    </row>
    <row r="99" spans="1:10" ht="30" customHeight="1">
      <c r="A99" s="642" t="s">
        <v>515</v>
      </c>
      <c r="B99" s="643"/>
      <c r="C99" s="308" t="s">
        <v>1551</v>
      </c>
      <c r="D99" s="308" t="s">
        <v>1552</v>
      </c>
      <c r="E99" s="308" t="s">
        <v>1553</v>
      </c>
      <c r="F99" s="308" t="s">
        <v>798</v>
      </c>
      <c r="G99" s="308" t="s">
        <v>1554</v>
      </c>
      <c r="H99" s="308" t="s">
        <v>1555</v>
      </c>
      <c r="I99" s="625" t="s">
        <v>0</v>
      </c>
      <c r="J99" s="626"/>
    </row>
  </sheetData>
  <mergeCells count="105">
    <mergeCell ref="I83:J83"/>
    <mergeCell ref="I84:J84"/>
    <mergeCell ref="I85:J85"/>
    <mergeCell ref="I86:J86"/>
    <mergeCell ref="I87:J87"/>
    <mergeCell ref="I88:J88"/>
    <mergeCell ref="I89:J89"/>
    <mergeCell ref="I97:J97"/>
    <mergeCell ref="I98:J98"/>
    <mergeCell ref="I90:J90"/>
    <mergeCell ref="I91:J91"/>
    <mergeCell ref="I92:J92"/>
    <mergeCell ref="I93:J93"/>
    <mergeCell ref="I94:J94"/>
    <mergeCell ref="I95:J95"/>
    <mergeCell ref="I96:J96"/>
    <mergeCell ref="I74:J74"/>
    <mergeCell ref="I75:J75"/>
    <mergeCell ref="I76:J76"/>
    <mergeCell ref="I77:J77"/>
    <mergeCell ref="I78:J78"/>
    <mergeCell ref="I79:J79"/>
    <mergeCell ref="I80:J80"/>
    <mergeCell ref="I81:J81"/>
    <mergeCell ref="I82:J82"/>
    <mergeCell ref="I65:J65"/>
    <mergeCell ref="I66:J66"/>
    <mergeCell ref="I67:J67"/>
    <mergeCell ref="I68:J68"/>
    <mergeCell ref="I69:J69"/>
    <mergeCell ref="I70:J70"/>
    <mergeCell ref="I71:J71"/>
    <mergeCell ref="I72:J72"/>
    <mergeCell ref="I73:J73"/>
    <mergeCell ref="I56:J56"/>
    <mergeCell ref="I57:J57"/>
    <mergeCell ref="I58:J58"/>
    <mergeCell ref="I59:J59"/>
    <mergeCell ref="I60:J60"/>
    <mergeCell ref="I61:J61"/>
    <mergeCell ref="I62:J62"/>
    <mergeCell ref="I63:J63"/>
    <mergeCell ref="I64:J64"/>
    <mergeCell ref="I47:J47"/>
    <mergeCell ref="I48:J48"/>
    <mergeCell ref="I49:J49"/>
    <mergeCell ref="I50:J50"/>
    <mergeCell ref="I51:J51"/>
    <mergeCell ref="I52:J52"/>
    <mergeCell ref="I53:J53"/>
    <mergeCell ref="I54:J54"/>
    <mergeCell ref="I55:J55"/>
    <mergeCell ref="I38:J38"/>
    <mergeCell ref="I39:J39"/>
    <mergeCell ref="I40:J40"/>
    <mergeCell ref="I41:J41"/>
    <mergeCell ref="I42:J42"/>
    <mergeCell ref="I43:J43"/>
    <mergeCell ref="I44:J44"/>
    <mergeCell ref="I45:J45"/>
    <mergeCell ref="I46:J46"/>
    <mergeCell ref="I29:J29"/>
    <mergeCell ref="I30:J30"/>
    <mergeCell ref="I31:J31"/>
    <mergeCell ref="I32:J32"/>
    <mergeCell ref="I33:J33"/>
    <mergeCell ref="I34:J34"/>
    <mergeCell ref="I35:J35"/>
    <mergeCell ref="I36:J36"/>
    <mergeCell ref="I37:J37"/>
    <mergeCell ref="I23:J23"/>
    <mergeCell ref="I24:J24"/>
    <mergeCell ref="I25:J25"/>
    <mergeCell ref="I26:J26"/>
    <mergeCell ref="I11:J11"/>
    <mergeCell ref="I12:J12"/>
    <mergeCell ref="I13:J13"/>
    <mergeCell ref="I14:J14"/>
    <mergeCell ref="I15:J15"/>
    <mergeCell ref="I16:J16"/>
    <mergeCell ref="I17:J17"/>
    <mergeCell ref="I27:J27"/>
    <mergeCell ref="I28:J28"/>
    <mergeCell ref="I99:J99"/>
    <mergeCell ref="A5:J5"/>
    <mergeCell ref="A6:B6"/>
    <mergeCell ref="A1:J1"/>
    <mergeCell ref="A2:J2"/>
    <mergeCell ref="A3:J3"/>
    <mergeCell ref="A4:J4"/>
    <mergeCell ref="C6:H6"/>
    <mergeCell ref="I6:J6"/>
    <mergeCell ref="A7:A10"/>
    <mergeCell ref="B7:B10"/>
    <mergeCell ref="C7:E7"/>
    <mergeCell ref="F7:H7"/>
    <mergeCell ref="I7:J10"/>
    <mergeCell ref="C8:E8"/>
    <mergeCell ref="F8:H8"/>
    <mergeCell ref="A99:B99"/>
    <mergeCell ref="I18:J18"/>
    <mergeCell ref="I19:J19"/>
    <mergeCell ref="I20:J20"/>
    <mergeCell ref="I21:J21"/>
    <mergeCell ref="I22:J22"/>
  </mergeCells>
  <printOptions horizontalCentered="1"/>
  <pageMargins left="0" right="0" top="0.19685039370078741" bottom="0" header="0.51181102362204722" footer="0.51181102362204722"/>
  <pageSetup paperSize="9" scale="85" orientation="landscape" r:id="rId1"/>
  <headerFooter alignWithMargins="0"/>
  <rowBreaks count="3" manualBreakCount="3">
    <brk id="40" max="9" man="1"/>
    <brk id="59" max="9" man="1"/>
    <brk id="87" max="9" man="1"/>
  </rowBreaks>
  <ignoredErrors>
    <ignoredError sqref="C11:J12 C13:J46 C47:J47 C48:J59 C60:J89 C90:J99"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99"/>
  <sheetViews>
    <sheetView tabSelected="1" view="pageBreakPreview" topLeftCell="A73" zoomScale="90" zoomScaleNormal="100" zoomScaleSheetLayoutView="90" workbookViewId="0">
      <selection activeCell="F40" sqref="F40"/>
    </sheetView>
  </sheetViews>
  <sheetFormatPr defaultColWidth="8.88671875" defaultRowHeight="15"/>
  <cols>
    <col min="1" max="1" width="5.77734375" style="248" customWidth="1"/>
    <col min="2" max="2" width="37.6640625" style="3" customWidth="1"/>
    <col min="3" max="3" width="9.44140625" style="7" bestFit="1" customWidth="1"/>
    <col min="4" max="9" width="7.6640625" style="1" customWidth="1"/>
    <col min="10" max="10" width="7.109375" style="1" customWidth="1"/>
    <col min="11" max="11" width="8.109375" style="1" bestFit="1" customWidth="1"/>
    <col min="12" max="12" width="37.6640625" style="1" customWidth="1"/>
    <col min="13" max="13" width="5.77734375" style="1" customWidth="1"/>
    <col min="14" max="16384" width="8.88671875" style="1"/>
  </cols>
  <sheetData>
    <row r="1" spans="1:13" s="11" customFormat="1" ht="5.25" customHeight="1">
      <c r="A1" s="570"/>
      <c r="B1" s="570"/>
      <c r="C1" s="570"/>
      <c r="D1" s="570"/>
      <c r="E1" s="570"/>
      <c r="F1" s="570"/>
      <c r="G1" s="570"/>
      <c r="H1" s="570"/>
      <c r="I1" s="570"/>
      <c r="J1" s="570"/>
      <c r="K1" s="570"/>
      <c r="L1" s="570"/>
      <c r="M1" s="570"/>
    </row>
    <row r="2" spans="1:13" s="9" customFormat="1" ht="20.25">
      <c r="A2" s="558" t="s">
        <v>76</v>
      </c>
      <c r="B2" s="558"/>
      <c r="C2" s="558"/>
      <c r="D2" s="558"/>
      <c r="E2" s="558"/>
      <c r="F2" s="558"/>
      <c r="G2" s="558"/>
      <c r="H2" s="558"/>
      <c r="I2" s="558"/>
      <c r="J2" s="558"/>
      <c r="K2" s="558"/>
      <c r="L2" s="558"/>
      <c r="M2" s="558"/>
    </row>
    <row r="3" spans="1:13" s="9" customFormat="1" ht="20.25">
      <c r="A3" s="571" t="s">
        <v>237</v>
      </c>
      <c r="B3" s="571"/>
      <c r="C3" s="571"/>
      <c r="D3" s="571"/>
      <c r="E3" s="571"/>
      <c r="F3" s="571"/>
      <c r="G3" s="571"/>
      <c r="H3" s="571"/>
      <c r="I3" s="571"/>
      <c r="J3" s="571"/>
      <c r="K3" s="571"/>
      <c r="L3" s="571"/>
      <c r="M3" s="571"/>
    </row>
    <row r="4" spans="1:13" ht="15.75">
      <c r="A4" s="559" t="s">
        <v>77</v>
      </c>
      <c r="B4" s="559"/>
      <c r="C4" s="559"/>
      <c r="D4" s="559"/>
      <c r="E4" s="559"/>
      <c r="F4" s="559"/>
      <c r="G4" s="559"/>
      <c r="H4" s="559"/>
      <c r="I4" s="559"/>
      <c r="J4" s="559"/>
      <c r="K4" s="559"/>
      <c r="L4" s="559"/>
      <c r="M4" s="559"/>
    </row>
    <row r="5" spans="1:13" ht="15.75">
      <c r="A5" s="572" t="s">
        <v>236</v>
      </c>
      <c r="B5" s="572"/>
      <c r="C5" s="572"/>
      <c r="D5" s="572"/>
      <c r="E5" s="572"/>
      <c r="F5" s="572"/>
      <c r="G5" s="572"/>
      <c r="H5" s="572"/>
      <c r="I5" s="572"/>
      <c r="J5" s="572"/>
      <c r="K5" s="572"/>
      <c r="L5" s="572"/>
      <c r="M5" s="572"/>
    </row>
    <row r="6" spans="1:13" ht="18">
      <c r="A6" s="580" t="s">
        <v>592</v>
      </c>
      <c r="B6" s="580"/>
      <c r="C6" s="561">
        <v>2016</v>
      </c>
      <c r="D6" s="561"/>
      <c r="E6" s="561"/>
      <c r="F6" s="561"/>
      <c r="G6" s="561"/>
      <c r="H6" s="561"/>
      <c r="I6" s="561"/>
      <c r="J6" s="561"/>
      <c r="K6" s="561"/>
      <c r="L6" s="49"/>
      <c r="M6" s="4" t="s">
        <v>591</v>
      </c>
    </row>
    <row r="7" spans="1:13" ht="89.45" customHeight="1">
      <c r="A7" s="291" t="s">
        <v>820</v>
      </c>
      <c r="B7" s="292" t="s">
        <v>3</v>
      </c>
      <c r="C7" s="293" t="s">
        <v>822</v>
      </c>
      <c r="D7" s="294" t="s">
        <v>821</v>
      </c>
      <c r="E7" s="294" t="s">
        <v>819</v>
      </c>
      <c r="F7" s="294" t="s">
        <v>818</v>
      </c>
      <c r="G7" s="294" t="s">
        <v>817</v>
      </c>
      <c r="H7" s="294" t="s">
        <v>816</v>
      </c>
      <c r="I7" s="295" t="s">
        <v>815</v>
      </c>
      <c r="J7" s="293" t="s">
        <v>814</v>
      </c>
      <c r="K7" s="295" t="s">
        <v>813</v>
      </c>
      <c r="L7" s="680" t="s">
        <v>7</v>
      </c>
      <c r="M7" s="680"/>
    </row>
    <row r="8" spans="1:13" s="5" customFormat="1" ht="24.6" customHeight="1" thickBot="1">
      <c r="A8" s="149" t="s">
        <v>330</v>
      </c>
      <c r="B8" s="315" t="s">
        <v>336</v>
      </c>
      <c r="C8" s="316" t="s">
        <v>1556</v>
      </c>
      <c r="D8" s="316" t="s">
        <v>1557</v>
      </c>
      <c r="E8" s="316" t="s">
        <v>1558</v>
      </c>
      <c r="F8" s="316" t="s">
        <v>1559</v>
      </c>
      <c r="G8" s="316" t="s">
        <v>1560</v>
      </c>
      <c r="H8" s="316" t="s">
        <v>1561</v>
      </c>
      <c r="I8" s="316" t="s">
        <v>1562</v>
      </c>
      <c r="J8" s="316" t="s">
        <v>1563</v>
      </c>
      <c r="K8" s="316" t="s">
        <v>1564</v>
      </c>
      <c r="L8" s="681" t="s">
        <v>366</v>
      </c>
      <c r="M8" s="682"/>
    </row>
    <row r="9" spans="1:13" s="5" customFormat="1" ht="13.9" customHeight="1" thickTop="1" thickBot="1">
      <c r="A9" s="317" t="s">
        <v>331</v>
      </c>
      <c r="B9" s="318" t="s">
        <v>445</v>
      </c>
      <c r="C9" s="319" t="s">
        <v>1565</v>
      </c>
      <c r="D9" s="319" t="s">
        <v>1566</v>
      </c>
      <c r="E9" s="319" t="s">
        <v>1567</v>
      </c>
      <c r="F9" s="319" t="s">
        <v>1568</v>
      </c>
      <c r="G9" s="319" t="s">
        <v>1569</v>
      </c>
      <c r="H9" s="319" t="s">
        <v>1570</v>
      </c>
      <c r="I9" s="319" t="s">
        <v>634</v>
      </c>
      <c r="J9" s="319" t="s">
        <v>1571</v>
      </c>
      <c r="K9" s="319" t="s">
        <v>1572</v>
      </c>
      <c r="L9" s="660" t="s">
        <v>271</v>
      </c>
      <c r="M9" s="661"/>
    </row>
    <row r="10" spans="1:13" s="5" customFormat="1" ht="13.9" customHeight="1" thickTop="1" thickBot="1">
      <c r="A10" s="327" t="s">
        <v>333</v>
      </c>
      <c r="B10" s="328" t="s">
        <v>337</v>
      </c>
      <c r="C10" s="323" t="s">
        <v>1573</v>
      </c>
      <c r="D10" s="323" t="s">
        <v>776</v>
      </c>
      <c r="E10" s="323" t="s">
        <v>1574</v>
      </c>
      <c r="F10" s="323" t="s">
        <v>1575</v>
      </c>
      <c r="G10" s="323" t="s">
        <v>1576</v>
      </c>
      <c r="H10" s="323" t="s">
        <v>1577</v>
      </c>
      <c r="I10" s="323" t="s">
        <v>1578</v>
      </c>
      <c r="J10" s="323" t="s">
        <v>1579</v>
      </c>
      <c r="K10" s="323" t="s">
        <v>1580</v>
      </c>
      <c r="L10" s="674" t="s">
        <v>367</v>
      </c>
      <c r="M10" s="675"/>
    </row>
    <row r="11" spans="1:13" ht="13.9" customHeight="1" thickTop="1" thickBot="1">
      <c r="A11" s="325" t="s">
        <v>332</v>
      </c>
      <c r="B11" s="326" t="s">
        <v>338</v>
      </c>
      <c r="C11" s="319" t="s">
        <v>1573</v>
      </c>
      <c r="D11" s="320" t="s">
        <v>776</v>
      </c>
      <c r="E11" s="320" t="s">
        <v>1574</v>
      </c>
      <c r="F11" s="320" t="s">
        <v>1575</v>
      </c>
      <c r="G11" s="320" t="s">
        <v>1576</v>
      </c>
      <c r="H11" s="320" t="s">
        <v>1577</v>
      </c>
      <c r="I11" s="320" t="s">
        <v>1578</v>
      </c>
      <c r="J11" s="320" t="s">
        <v>1579</v>
      </c>
      <c r="K11" s="320" t="s">
        <v>1580</v>
      </c>
      <c r="L11" s="664" t="s">
        <v>446</v>
      </c>
      <c r="M11" s="665"/>
    </row>
    <row r="12" spans="1:13" s="5" customFormat="1" ht="13.9" customHeight="1" thickTop="1" thickBot="1">
      <c r="A12" s="327" t="s">
        <v>334</v>
      </c>
      <c r="B12" s="328" t="s">
        <v>339</v>
      </c>
      <c r="C12" s="323" t="s">
        <v>1581</v>
      </c>
      <c r="D12" s="323" t="s">
        <v>1582</v>
      </c>
      <c r="E12" s="323" t="s">
        <v>1583</v>
      </c>
      <c r="F12" s="323" t="s">
        <v>1584</v>
      </c>
      <c r="G12" s="323" t="s">
        <v>1585</v>
      </c>
      <c r="H12" s="323" t="s">
        <v>832</v>
      </c>
      <c r="I12" s="323" t="s">
        <v>558</v>
      </c>
      <c r="J12" s="323" t="s">
        <v>1586</v>
      </c>
      <c r="K12" s="323" t="s">
        <v>1587</v>
      </c>
      <c r="L12" s="666" t="s">
        <v>368</v>
      </c>
      <c r="M12" s="667"/>
    </row>
    <row r="13" spans="1:13" ht="13.9" customHeight="1" thickTop="1" thickBot="1">
      <c r="A13" s="325" t="s">
        <v>335</v>
      </c>
      <c r="B13" s="326" t="s">
        <v>444</v>
      </c>
      <c r="C13" s="319" t="s">
        <v>1581</v>
      </c>
      <c r="D13" s="320" t="s">
        <v>1582</v>
      </c>
      <c r="E13" s="320" t="s">
        <v>1583</v>
      </c>
      <c r="F13" s="320" t="s">
        <v>1584</v>
      </c>
      <c r="G13" s="320" t="s">
        <v>1585</v>
      </c>
      <c r="H13" s="320" t="s">
        <v>832</v>
      </c>
      <c r="I13" s="320" t="s">
        <v>558</v>
      </c>
      <c r="J13" s="320" t="s">
        <v>1586</v>
      </c>
      <c r="K13" s="320" t="s">
        <v>1587</v>
      </c>
      <c r="L13" s="664" t="s">
        <v>369</v>
      </c>
      <c r="M13" s="665"/>
    </row>
    <row r="14" spans="1:13" s="5" customFormat="1" ht="13.9" customHeight="1" thickTop="1" thickBot="1">
      <c r="A14" s="329" t="s">
        <v>61</v>
      </c>
      <c r="B14" s="330" t="s">
        <v>340</v>
      </c>
      <c r="C14" s="323" t="s">
        <v>1588</v>
      </c>
      <c r="D14" s="323" t="s">
        <v>1589</v>
      </c>
      <c r="E14" s="323" t="s">
        <v>1590</v>
      </c>
      <c r="F14" s="323" t="s">
        <v>1591</v>
      </c>
      <c r="G14" s="323" t="s">
        <v>1592</v>
      </c>
      <c r="H14" s="323" t="s">
        <v>1593</v>
      </c>
      <c r="I14" s="323" t="s">
        <v>1594</v>
      </c>
      <c r="J14" s="323" t="s">
        <v>1595</v>
      </c>
      <c r="K14" s="323" t="s">
        <v>1596</v>
      </c>
      <c r="L14" s="678" t="s">
        <v>370</v>
      </c>
      <c r="M14" s="679"/>
    </row>
    <row r="15" spans="1:13" s="5" customFormat="1" ht="13.9" customHeight="1" thickTop="1" thickBot="1">
      <c r="A15" s="317" t="s">
        <v>560</v>
      </c>
      <c r="B15" s="318" t="s">
        <v>341</v>
      </c>
      <c r="C15" s="319" t="s">
        <v>1597</v>
      </c>
      <c r="D15" s="319" t="s">
        <v>1598</v>
      </c>
      <c r="E15" s="319" t="s">
        <v>1599</v>
      </c>
      <c r="F15" s="319" t="s">
        <v>1600</v>
      </c>
      <c r="G15" s="319" t="s">
        <v>1601</v>
      </c>
      <c r="H15" s="319" t="s">
        <v>1602</v>
      </c>
      <c r="I15" s="319" t="s">
        <v>1603</v>
      </c>
      <c r="J15" s="319" t="s">
        <v>1604</v>
      </c>
      <c r="K15" s="319" t="s">
        <v>1605</v>
      </c>
      <c r="L15" s="660" t="s">
        <v>371</v>
      </c>
      <c r="M15" s="661"/>
    </row>
    <row r="16" spans="1:13" ht="13.9" customHeight="1" thickTop="1" thickBot="1">
      <c r="A16" s="321" t="s">
        <v>1281</v>
      </c>
      <c r="B16" s="322" t="s">
        <v>342</v>
      </c>
      <c r="C16" s="323" t="s">
        <v>1606</v>
      </c>
      <c r="D16" s="324" t="s">
        <v>634</v>
      </c>
      <c r="E16" s="324" t="s">
        <v>634</v>
      </c>
      <c r="F16" s="324" t="s">
        <v>634</v>
      </c>
      <c r="G16" s="324" t="s">
        <v>634</v>
      </c>
      <c r="H16" s="324" t="s">
        <v>634</v>
      </c>
      <c r="I16" s="324" t="s">
        <v>634</v>
      </c>
      <c r="J16" s="324" t="s">
        <v>634</v>
      </c>
      <c r="K16" s="324" t="s">
        <v>1606</v>
      </c>
      <c r="L16" s="658" t="s">
        <v>372</v>
      </c>
      <c r="M16" s="659"/>
    </row>
    <row r="17" spans="1:13" ht="13.9" customHeight="1" thickTop="1" thickBot="1">
      <c r="A17" s="325" t="s">
        <v>1286</v>
      </c>
      <c r="B17" s="326" t="s">
        <v>514</v>
      </c>
      <c r="C17" s="319" t="s">
        <v>1607</v>
      </c>
      <c r="D17" s="320" t="s">
        <v>1608</v>
      </c>
      <c r="E17" s="320" t="s">
        <v>733</v>
      </c>
      <c r="F17" s="320" t="s">
        <v>1609</v>
      </c>
      <c r="G17" s="320" t="s">
        <v>634</v>
      </c>
      <c r="H17" s="320" t="s">
        <v>760</v>
      </c>
      <c r="I17" s="320" t="s">
        <v>1610</v>
      </c>
      <c r="J17" s="320" t="s">
        <v>1611</v>
      </c>
      <c r="K17" s="320" t="s">
        <v>1612</v>
      </c>
      <c r="L17" s="664" t="s">
        <v>373</v>
      </c>
      <c r="M17" s="665"/>
    </row>
    <row r="18" spans="1:13" ht="13.9" customHeight="1" thickTop="1" thickBot="1">
      <c r="A18" s="321" t="s">
        <v>1290</v>
      </c>
      <c r="B18" s="322" t="s">
        <v>343</v>
      </c>
      <c r="C18" s="323" t="s">
        <v>1613</v>
      </c>
      <c r="D18" s="324" t="s">
        <v>1614</v>
      </c>
      <c r="E18" s="324" t="s">
        <v>911</v>
      </c>
      <c r="F18" s="324" t="s">
        <v>1615</v>
      </c>
      <c r="G18" s="324" t="s">
        <v>1616</v>
      </c>
      <c r="H18" s="324" t="s">
        <v>1617</v>
      </c>
      <c r="I18" s="324" t="s">
        <v>1618</v>
      </c>
      <c r="J18" s="324" t="s">
        <v>1619</v>
      </c>
      <c r="K18" s="324" t="s">
        <v>1620</v>
      </c>
      <c r="L18" s="658" t="s">
        <v>374</v>
      </c>
      <c r="M18" s="659"/>
    </row>
    <row r="19" spans="1:13" ht="13.9" customHeight="1" thickTop="1" thickBot="1">
      <c r="A19" s="325" t="s">
        <v>1295</v>
      </c>
      <c r="B19" s="326" t="s">
        <v>344</v>
      </c>
      <c r="C19" s="319" t="s">
        <v>1621</v>
      </c>
      <c r="D19" s="320" t="s">
        <v>560</v>
      </c>
      <c r="E19" s="320" t="s">
        <v>1035</v>
      </c>
      <c r="F19" s="320" t="s">
        <v>1622</v>
      </c>
      <c r="G19" s="320" t="s">
        <v>1623</v>
      </c>
      <c r="H19" s="320" t="s">
        <v>1624</v>
      </c>
      <c r="I19" s="320" t="s">
        <v>1625</v>
      </c>
      <c r="J19" s="320" t="s">
        <v>1626</v>
      </c>
      <c r="K19" s="320" t="s">
        <v>1627</v>
      </c>
      <c r="L19" s="664" t="s">
        <v>375</v>
      </c>
      <c r="M19" s="665"/>
    </row>
    <row r="20" spans="1:13" ht="13.9" customHeight="1" thickTop="1" thickBot="1">
      <c r="A20" s="321" t="s">
        <v>1018</v>
      </c>
      <c r="B20" s="322" t="s">
        <v>345</v>
      </c>
      <c r="C20" s="323" t="s">
        <v>1628</v>
      </c>
      <c r="D20" s="324" t="s">
        <v>1629</v>
      </c>
      <c r="E20" s="324" t="s">
        <v>1630</v>
      </c>
      <c r="F20" s="324" t="s">
        <v>1631</v>
      </c>
      <c r="G20" s="324" t="s">
        <v>1128</v>
      </c>
      <c r="H20" s="324" t="s">
        <v>1632</v>
      </c>
      <c r="I20" s="324" t="s">
        <v>1633</v>
      </c>
      <c r="J20" s="324" t="s">
        <v>1634</v>
      </c>
      <c r="K20" s="324" t="s">
        <v>1635</v>
      </c>
      <c r="L20" s="658" t="s">
        <v>376</v>
      </c>
      <c r="M20" s="659"/>
    </row>
    <row r="21" spans="1:13" ht="13.9" customHeight="1" thickTop="1" thickBot="1">
      <c r="A21" s="325" t="s">
        <v>1303</v>
      </c>
      <c r="B21" s="326" t="s">
        <v>447</v>
      </c>
      <c r="C21" s="319" t="s">
        <v>1636</v>
      </c>
      <c r="D21" s="320" t="s">
        <v>654</v>
      </c>
      <c r="E21" s="320" t="s">
        <v>684</v>
      </c>
      <c r="F21" s="320" t="s">
        <v>1047</v>
      </c>
      <c r="G21" s="320" t="s">
        <v>1637</v>
      </c>
      <c r="H21" s="320" t="s">
        <v>914</v>
      </c>
      <c r="I21" s="320" t="s">
        <v>1638</v>
      </c>
      <c r="J21" s="320" t="s">
        <v>1639</v>
      </c>
      <c r="K21" s="320" t="s">
        <v>1640</v>
      </c>
      <c r="L21" s="664" t="s">
        <v>377</v>
      </c>
      <c r="M21" s="665"/>
    </row>
    <row r="22" spans="1:13" ht="13.9" customHeight="1" thickTop="1" thickBot="1">
      <c r="A22" s="321" t="s">
        <v>1307</v>
      </c>
      <c r="B22" s="322" t="s">
        <v>449</v>
      </c>
      <c r="C22" s="323" t="s">
        <v>1641</v>
      </c>
      <c r="D22" s="324" t="s">
        <v>1642</v>
      </c>
      <c r="E22" s="324" t="s">
        <v>1643</v>
      </c>
      <c r="F22" s="324" t="s">
        <v>1644</v>
      </c>
      <c r="G22" s="324" t="s">
        <v>682</v>
      </c>
      <c r="H22" s="324" t="s">
        <v>1645</v>
      </c>
      <c r="I22" s="324" t="s">
        <v>1646</v>
      </c>
      <c r="J22" s="324" t="s">
        <v>1200</v>
      </c>
      <c r="K22" s="324" t="s">
        <v>1647</v>
      </c>
      <c r="L22" s="658" t="s">
        <v>448</v>
      </c>
      <c r="M22" s="659"/>
    </row>
    <row r="23" spans="1:13" ht="13.9" customHeight="1" thickTop="1" thickBot="1">
      <c r="A23" s="325" t="s">
        <v>1312</v>
      </c>
      <c r="B23" s="326" t="s">
        <v>346</v>
      </c>
      <c r="C23" s="319" t="s">
        <v>1648</v>
      </c>
      <c r="D23" s="320" t="s">
        <v>634</v>
      </c>
      <c r="E23" s="320" t="s">
        <v>654</v>
      </c>
      <c r="F23" s="320" t="s">
        <v>1649</v>
      </c>
      <c r="G23" s="320" t="s">
        <v>634</v>
      </c>
      <c r="H23" s="320" t="s">
        <v>639</v>
      </c>
      <c r="I23" s="320" t="s">
        <v>1650</v>
      </c>
      <c r="J23" s="320" t="s">
        <v>1364</v>
      </c>
      <c r="K23" s="320" t="s">
        <v>1651</v>
      </c>
      <c r="L23" s="664" t="s">
        <v>378</v>
      </c>
      <c r="M23" s="665"/>
    </row>
    <row r="24" spans="1:13" s="5" customFormat="1" ht="13.9" customHeight="1" thickTop="1" thickBot="1">
      <c r="A24" s="327" t="s">
        <v>561</v>
      </c>
      <c r="B24" s="328" t="s">
        <v>347</v>
      </c>
      <c r="C24" s="323" t="s">
        <v>1652</v>
      </c>
      <c r="D24" s="323" t="s">
        <v>833</v>
      </c>
      <c r="E24" s="323" t="s">
        <v>1653</v>
      </c>
      <c r="F24" s="323" t="s">
        <v>1654</v>
      </c>
      <c r="G24" s="323" t="s">
        <v>1655</v>
      </c>
      <c r="H24" s="323" t="s">
        <v>1656</v>
      </c>
      <c r="I24" s="323" t="s">
        <v>1657</v>
      </c>
      <c r="J24" s="323" t="s">
        <v>1658</v>
      </c>
      <c r="K24" s="323" t="s">
        <v>1659</v>
      </c>
      <c r="L24" s="666" t="s">
        <v>379</v>
      </c>
      <c r="M24" s="667"/>
    </row>
    <row r="25" spans="1:13" ht="24" thickTop="1" thickBot="1">
      <c r="A25" s="325" t="s">
        <v>1319</v>
      </c>
      <c r="B25" s="326" t="s">
        <v>451</v>
      </c>
      <c r="C25" s="319" t="s">
        <v>1660</v>
      </c>
      <c r="D25" s="320" t="s">
        <v>634</v>
      </c>
      <c r="E25" s="320" t="s">
        <v>1661</v>
      </c>
      <c r="F25" s="320" t="s">
        <v>1302</v>
      </c>
      <c r="G25" s="320" t="s">
        <v>1662</v>
      </c>
      <c r="H25" s="320" t="s">
        <v>1663</v>
      </c>
      <c r="I25" s="320" t="s">
        <v>1664</v>
      </c>
      <c r="J25" s="320" t="s">
        <v>1665</v>
      </c>
      <c r="K25" s="320" t="s">
        <v>1666</v>
      </c>
      <c r="L25" s="664" t="s">
        <v>450</v>
      </c>
      <c r="M25" s="665"/>
    </row>
    <row r="26" spans="1:13" ht="13.9" customHeight="1" thickTop="1" thickBot="1">
      <c r="A26" s="321" t="s">
        <v>1321</v>
      </c>
      <c r="B26" s="322" t="s">
        <v>452</v>
      </c>
      <c r="C26" s="323" t="s">
        <v>1667</v>
      </c>
      <c r="D26" s="324" t="s">
        <v>833</v>
      </c>
      <c r="E26" s="324" t="s">
        <v>1668</v>
      </c>
      <c r="F26" s="324" t="s">
        <v>1669</v>
      </c>
      <c r="G26" s="324" t="s">
        <v>1670</v>
      </c>
      <c r="H26" s="324" t="s">
        <v>1671</v>
      </c>
      <c r="I26" s="324" t="s">
        <v>1672</v>
      </c>
      <c r="J26" s="324" t="s">
        <v>1673</v>
      </c>
      <c r="K26" s="324" t="s">
        <v>1674</v>
      </c>
      <c r="L26" s="658" t="s">
        <v>380</v>
      </c>
      <c r="M26" s="659"/>
    </row>
    <row r="27" spans="1:13" s="5" customFormat="1" ht="13.9" customHeight="1" thickTop="1" thickBot="1">
      <c r="A27" s="317" t="s">
        <v>563</v>
      </c>
      <c r="B27" s="318" t="s">
        <v>348</v>
      </c>
      <c r="C27" s="319" t="s">
        <v>1675</v>
      </c>
      <c r="D27" s="319" t="s">
        <v>733</v>
      </c>
      <c r="E27" s="319" t="s">
        <v>1676</v>
      </c>
      <c r="F27" s="319" t="s">
        <v>1677</v>
      </c>
      <c r="G27" s="319" t="s">
        <v>1678</v>
      </c>
      <c r="H27" s="319" t="s">
        <v>880</v>
      </c>
      <c r="I27" s="319" t="s">
        <v>695</v>
      </c>
      <c r="J27" s="319" t="s">
        <v>1679</v>
      </c>
      <c r="K27" s="319" t="s">
        <v>1680</v>
      </c>
      <c r="L27" s="660" t="s">
        <v>381</v>
      </c>
      <c r="M27" s="661"/>
    </row>
    <row r="28" spans="1:13" s="155" customFormat="1" ht="13.9" customHeight="1" thickTop="1" thickBot="1">
      <c r="A28" s="321" t="s">
        <v>1329</v>
      </c>
      <c r="B28" s="322" t="s">
        <v>513</v>
      </c>
      <c r="C28" s="323" t="s">
        <v>1681</v>
      </c>
      <c r="D28" s="324" t="s">
        <v>873</v>
      </c>
      <c r="E28" s="324" t="s">
        <v>666</v>
      </c>
      <c r="F28" s="324" t="s">
        <v>1682</v>
      </c>
      <c r="G28" s="324" t="s">
        <v>1678</v>
      </c>
      <c r="H28" s="324" t="s">
        <v>1683</v>
      </c>
      <c r="I28" s="324" t="s">
        <v>695</v>
      </c>
      <c r="J28" s="324" t="s">
        <v>1684</v>
      </c>
      <c r="K28" s="324" t="s">
        <v>1685</v>
      </c>
      <c r="L28" s="658" t="s">
        <v>382</v>
      </c>
      <c r="M28" s="659"/>
    </row>
    <row r="29" spans="1:13" ht="13.9" customHeight="1" thickTop="1" thickBot="1">
      <c r="A29" s="325" t="s">
        <v>572</v>
      </c>
      <c r="B29" s="326" t="s">
        <v>577</v>
      </c>
      <c r="C29" s="319" t="s">
        <v>1686</v>
      </c>
      <c r="D29" s="320" t="s">
        <v>1687</v>
      </c>
      <c r="E29" s="320" t="s">
        <v>684</v>
      </c>
      <c r="F29" s="320" t="s">
        <v>1436</v>
      </c>
      <c r="G29" s="320" t="s">
        <v>634</v>
      </c>
      <c r="H29" s="320" t="s">
        <v>1688</v>
      </c>
      <c r="I29" s="320" t="s">
        <v>634</v>
      </c>
      <c r="J29" s="320" t="s">
        <v>726</v>
      </c>
      <c r="K29" s="320" t="s">
        <v>1689</v>
      </c>
      <c r="L29" s="664" t="s">
        <v>805</v>
      </c>
      <c r="M29" s="665"/>
    </row>
    <row r="30" spans="1:13" s="447" customFormat="1" ht="13.9" customHeight="1" thickTop="1" thickBot="1">
      <c r="A30" s="327" t="s">
        <v>564</v>
      </c>
      <c r="B30" s="328" t="s">
        <v>349</v>
      </c>
      <c r="C30" s="323" t="s">
        <v>1690</v>
      </c>
      <c r="D30" s="323" t="s">
        <v>1691</v>
      </c>
      <c r="E30" s="323" t="s">
        <v>1692</v>
      </c>
      <c r="F30" s="323" t="s">
        <v>1693</v>
      </c>
      <c r="G30" s="323" t="s">
        <v>1694</v>
      </c>
      <c r="H30" s="323" t="s">
        <v>1695</v>
      </c>
      <c r="I30" s="323" t="s">
        <v>1696</v>
      </c>
      <c r="J30" s="323" t="s">
        <v>1585</v>
      </c>
      <c r="K30" s="323" t="s">
        <v>1697</v>
      </c>
      <c r="L30" s="666" t="s">
        <v>383</v>
      </c>
      <c r="M30" s="667"/>
    </row>
    <row r="31" spans="1:13" ht="16.5" thickTop="1" thickBot="1">
      <c r="A31" s="325" t="s">
        <v>1339</v>
      </c>
      <c r="B31" s="326" t="s">
        <v>511</v>
      </c>
      <c r="C31" s="319" t="s">
        <v>1698</v>
      </c>
      <c r="D31" s="320" t="s">
        <v>767</v>
      </c>
      <c r="E31" s="320" t="s">
        <v>765</v>
      </c>
      <c r="F31" s="320" t="s">
        <v>1699</v>
      </c>
      <c r="G31" s="320" t="s">
        <v>1404</v>
      </c>
      <c r="H31" s="320" t="s">
        <v>1700</v>
      </c>
      <c r="I31" s="320" t="s">
        <v>776</v>
      </c>
      <c r="J31" s="320" t="s">
        <v>1688</v>
      </c>
      <c r="K31" s="320" t="s">
        <v>1701</v>
      </c>
      <c r="L31" s="664" t="s">
        <v>512</v>
      </c>
      <c r="M31" s="665"/>
    </row>
    <row r="32" spans="1:13" s="155" customFormat="1" ht="24" thickTop="1" thickBot="1">
      <c r="A32" s="321" t="s">
        <v>1343</v>
      </c>
      <c r="B32" s="322" t="s">
        <v>510</v>
      </c>
      <c r="C32" s="323" t="s">
        <v>1702</v>
      </c>
      <c r="D32" s="324" t="s">
        <v>1703</v>
      </c>
      <c r="E32" s="324" t="s">
        <v>1704</v>
      </c>
      <c r="F32" s="324" t="s">
        <v>1705</v>
      </c>
      <c r="G32" s="324" t="s">
        <v>913</v>
      </c>
      <c r="H32" s="324" t="s">
        <v>1706</v>
      </c>
      <c r="I32" s="324" t="s">
        <v>1616</v>
      </c>
      <c r="J32" s="324" t="s">
        <v>1707</v>
      </c>
      <c r="K32" s="324" t="s">
        <v>1708</v>
      </c>
      <c r="L32" s="658" t="s">
        <v>1549</v>
      </c>
      <c r="M32" s="659"/>
    </row>
    <row r="33" spans="1:13" s="5" customFormat="1" ht="13.9" customHeight="1" thickTop="1" thickBot="1">
      <c r="A33" s="317" t="s">
        <v>565</v>
      </c>
      <c r="B33" s="318" t="s">
        <v>509</v>
      </c>
      <c r="C33" s="319" t="s">
        <v>1709</v>
      </c>
      <c r="D33" s="319" t="s">
        <v>636</v>
      </c>
      <c r="E33" s="319" t="s">
        <v>636</v>
      </c>
      <c r="F33" s="319" t="s">
        <v>634</v>
      </c>
      <c r="G33" s="319" t="s">
        <v>556</v>
      </c>
      <c r="H33" s="319" t="s">
        <v>1710</v>
      </c>
      <c r="I33" s="319" t="s">
        <v>740</v>
      </c>
      <c r="J33" s="319" t="s">
        <v>634</v>
      </c>
      <c r="K33" s="319" t="s">
        <v>1711</v>
      </c>
      <c r="L33" s="660" t="s">
        <v>384</v>
      </c>
      <c r="M33" s="661"/>
    </row>
    <row r="34" spans="1:13" s="155" customFormat="1" ht="13.9" customHeight="1" thickTop="1" thickBot="1">
      <c r="A34" s="321" t="s">
        <v>1351</v>
      </c>
      <c r="B34" s="322" t="s">
        <v>350</v>
      </c>
      <c r="C34" s="323" t="s">
        <v>1709</v>
      </c>
      <c r="D34" s="324" t="s">
        <v>636</v>
      </c>
      <c r="E34" s="324" t="s">
        <v>636</v>
      </c>
      <c r="F34" s="324" t="s">
        <v>634</v>
      </c>
      <c r="G34" s="324" t="s">
        <v>556</v>
      </c>
      <c r="H34" s="324" t="s">
        <v>1710</v>
      </c>
      <c r="I34" s="324" t="s">
        <v>740</v>
      </c>
      <c r="J34" s="324" t="s">
        <v>634</v>
      </c>
      <c r="K34" s="324" t="s">
        <v>1711</v>
      </c>
      <c r="L34" s="658" t="s">
        <v>385</v>
      </c>
      <c r="M34" s="659"/>
    </row>
    <row r="35" spans="1:13" s="5" customFormat="1" ht="35.25" thickTop="1" thickBot="1">
      <c r="A35" s="317" t="s">
        <v>566</v>
      </c>
      <c r="B35" s="318" t="s">
        <v>506</v>
      </c>
      <c r="C35" s="319" t="s">
        <v>1712</v>
      </c>
      <c r="D35" s="319" t="s">
        <v>1713</v>
      </c>
      <c r="E35" s="319" t="s">
        <v>1714</v>
      </c>
      <c r="F35" s="319" t="s">
        <v>1715</v>
      </c>
      <c r="G35" s="319" t="s">
        <v>1716</v>
      </c>
      <c r="H35" s="319" t="s">
        <v>1717</v>
      </c>
      <c r="I35" s="319" t="s">
        <v>737</v>
      </c>
      <c r="J35" s="319" t="s">
        <v>1718</v>
      </c>
      <c r="K35" s="319" t="s">
        <v>1719</v>
      </c>
      <c r="L35" s="660" t="s">
        <v>507</v>
      </c>
      <c r="M35" s="661"/>
    </row>
    <row r="36" spans="1:13" s="155" customFormat="1" ht="13.9" customHeight="1" thickTop="1" thickBot="1">
      <c r="A36" s="321" t="s">
        <v>1356</v>
      </c>
      <c r="B36" s="322" t="s">
        <v>505</v>
      </c>
      <c r="C36" s="323" t="s">
        <v>1712</v>
      </c>
      <c r="D36" s="324" t="s">
        <v>1713</v>
      </c>
      <c r="E36" s="324" t="s">
        <v>1714</v>
      </c>
      <c r="F36" s="324" t="s">
        <v>1715</v>
      </c>
      <c r="G36" s="324" t="s">
        <v>1716</v>
      </c>
      <c r="H36" s="324" t="s">
        <v>1717</v>
      </c>
      <c r="I36" s="324" t="s">
        <v>737</v>
      </c>
      <c r="J36" s="324" t="s">
        <v>1718</v>
      </c>
      <c r="K36" s="324" t="s">
        <v>1719</v>
      </c>
      <c r="L36" s="658" t="s">
        <v>508</v>
      </c>
      <c r="M36" s="659"/>
    </row>
    <row r="37" spans="1:13" s="5" customFormat="1" ht="13.9" customHeight="1" thickTop="1" thickBot="1">
      <c r="A37" s="317" t="s">
        <v>567</v>
      </c>
      <c r="B37" s="318" t="s">
        <v>802</v>
      </c>
      <c r="C37" s="319" t="s">
        <v>1720</v>
      </c>
      <c r="D37" s="319" t="s">
        <v>1721</v>
      </c>
      <c r="E37" s="319" t="s">
        <v>1722</v>
      </c>
      <c r="F37" s="319" t="s">
        <v>1723</v>
      </c>
      <c r="G37" s="319" t="s">
        <v>894</v>
      </c>
      <c r="H37" s="319" t="s">
        <v>1724</v>
      </c>
      <c r="I37" s="319" t="s">
        <v>1725</v>
      </c>
      <c r="J37" s="319" t="s">
        <v>1726</v>
      </c>
      <c r="K37" s="319" t="s">
        <v>1727</v>
      </c>
      <c r="L37" s="660" t="s">
        <v>386</v>
      </c>
      <c r="M37" s="661"/>
    </row>
    <row r="38" spans="1:13" s="155" customFormat="1" ht="24" thickTop="1" thickBot="1">
      <c r="A38" s="321" t="s">
        <v>1361</v>
      </c>
      <c r="B38" s="322" t="s">
        <v>803</v>
      </c>
      <c r="C38" s="323" t="s">
        <v>1728</v>
      </c>
      <c r="D38" s="324" t="s">
        <v>1729</v>
      </c>
      <c r="E38" s="324" t="s">
        <v>634</v>
      </c>
      <c r="F38" s="324" t="s">
        <v>1730</v>
      </c>
      <c r="G38" s="324" t="s">
        <v>568</v>
      </c>
      <c r="H38" s="324" t="s">
        <v>1731</v>
      </c>
      <c r="I38" s="324" t="s">
        <v>634</v>
      </c>
      <c r="J38" s="324" t="s">
        <v>1732</v>
      </c>
      <c r="K38" s="324" t="s">
        <v>1733</v>
      </c>
      <c r="L38" s="658" t="s">
        <v>503</v>
      </c>
      <c r="M38" s="659"/>
    </row>
    <row r="39" spans="1:13" ht="13.9" customHeight="1" thickTop="1">
      <c r="A39" s="339" t="s">
        <v>1365</v>
      </c>
      <c r="B39" s="340" t="s">
        <v>504</v>
      </c>
      <c r="C39" s="341" t="s">
        <v>1734</v>
      </c>
      <c r="D39" s="342" t="s">
        <v>568</v>
      </c>
      <c r="E39" s="342" t="s">
        <v>1722</v>
      </c>
      <c r="F39" s="342" t="s">
        <v>1735</v>
      </c>
      <c r="G39" s="342" t="s">
        <v>1736</v>
      </c>
      <c r="H39" s="342" t="s">
        <v>1737</v>
      </c>
      <c r="I39" s="342" t="s">
        <v>1725</v>
      </c>
      <c r="J39" s="342" t="s">
        <v>1738</v>
      </c>
      <c r="K39" s="342" t="s">
        <v>1739</v>
      </c>
      <c r="L39" s="672" t="s">
        <v>387</v>
      </c>
      <c r="M39" s="673"/>
    </row>
    <row r="40" spans="1:13" s="447" customFormat="1" ht="13.9" customHeight="1" thickBot="1">
      <c r="A40" s="345" t="s">
        <v>568</v>
      </c>
      <c r="B40" s="346" t="s">
        <v>571</v>
      </c>
      <c r="C40" s="337" t="s">
        <v>1740</v>
      </c>
      <c r="D40" s="337" t="s">
        <v>1741</v>
      </c>
      <c r="E40" s="337" t="s">
        <v>1742</v>
      </c>
      <c r="F40" s="337" t="s">
        <v>1743</v>
      </c>
      <c r="G40" s="337" t="s">
        <v>1744</v>
      </c>
      <c r="H40" s="337" t="s">
        <v>1745</v>
      </c>
      <c r="I40" s="337" t="s">
        <v>1746</v>
      </c>
      <c r="J40" s="337" t="s">
        <v>1067</v>
      </c>
      <c r="K40" s="337" t="s">
        <v>1747</v>
      </c>
      <c r="L40" s="676" t="s">
        <v>388</v>
      </c>
      <c r="M40" s="677"/>
    </row>
    <row r="41" spans="1:13" ht="13.9" customHeight="1" thickTop="1" thickBot="1">
      <c r="A41" s="325" t="s">
        <v>1375</v>
      </c>
      <c r="B41" s="326" t="s">
        <v>351</v>
      </c>
      <c r="C41" s="319" t="s">
        <v>1748</v>
      </c>
      <c r="D41" s="320" t="s">
        <v>1741</v>
      </c>
      <c r="E41" s="320" t="s">
        <v>788</v>
      </c>
      <c r="F41" s="320" t="s">
        <v>1743</v>
      </c>
      <c r="G41" s="320" t="s">
        <v>1749</v>
      </c>
      <c r="H41" s="320" t="s">
        <v>1750</v>
      </c>
      <c r="I41" s="320" t="s">
        <v>1746</v>
      </c>
      <c r="J41" s="320" t="s">
        <v>1751</v>
      </c>
      <c r="K41" s="320" t="s">
        <v>1747</v>
      </c>
      <c r="L41" s="664" t="s">
        <v>389</v>
      </c>
      <c r="M41" s="665"/>
    </row>
    <row r="42" spans="1:13" s="155" customFormat="1" ht="13.9" customHeight="1" thickTop="1" thickBot="1">
      <c r="A42" s="321" t="s">
        <v>1379</v>
      </c>
      <c r="B42" s="322" t="s">
        <v>352</v>
      </c>
      <c r="C42" s="323" t="s">
        <v>893</v>
      </c>
      <c r="D42" s="324" t="s">
        <v>634</v>
      </c>
      <c r="E42" s="324" t="s">
        <v>1752</v>
      </c>
      <c r="F42" s="324" t="s">
        <v>634</v>
      </c>
      <c r="G42" s="324" t="s">
        <v>767</v>
      </c>
      <c r="H42" s="324" t="s">
        <v>1753</v>
      </c>
      <c r="I42" s="324" t="s">
        <v>634</v>
      </c>
      <c r="J42" s="324" t="s">
        <v>1754</v>
      </c>
      <c r="K42" s="324" t="s">
        <v>634</v>
      </c>
      <c r="L42" s="658" t="s">
        <v>390</v>
      </c>
      <c r="M42" s="659"/>
    </row>
    <row r="43" spans="1:13" s="5" customFormat="1" ht="13.9" customHeight="1" thickTop="1" thickBot="1">
      <c r="A43" s="317" t="s">
        <v>1382</v>
      </c>
      <c r="B43" s="318" t="s">
        <v>502</v>
      </c>
      <c r="C43" s="319" t="s">
        <v>1755</v>
      </c>
      <c r="D43" s="319" t="s">
        <v>1756</v>
      </c>
      <c r="E43" s="319" t="s">
        <v>556</v>
      </c>
      <c r="F43" s="319" t="s">
        <v>1757</v>
      </c>
      <c r="G43" s="319" t="s">
        <v>1758</v>
      </c>
      <c r="H43" s="319" t="s">
        <v>1759</v>
      </c>
      <c r="I43" s="319" t="s">
        <v>1760</v>
      </c>
      <c r="J43" s="319" t="s">
        <v>1761</v>
      </c>
      <c r="K43" s="319" t="s">
        <v>1762</v>
      </c>
      <c r="L43" s="660" t="s">
        <v>1550</v>
      </c>
      <c r="M43" s="661"/>
    </row>
    <row r="44" spans="1:13" s="447" customFormat="1" ht="17.25" thickTop="1" thickBot="1">
      <c r="A44" s="327" t="s">
        <v>718</v>
      </c>
      <c r="B44" s="328" t="s">
        <v>501</v>
      </c>
      <c r="C44" s="323" t="s">
        <v>1763</v>
      </c>
      <c r="D44" s="323" t="s">
        <v>1764</v>
      </c>
      <c r="E44" s="323" t="s">
        <v>1765</v>
      </c>
      <c r="F44" s="323" t="s">
        <v>1766</v>
      </c>
      <c r="G44" s="323" t="s">
        <v>1767</v>
      </c>
      <c r="H44" s="323" t="s">
        <v>1768</v>
      </c>
      <c r="I44" s="323" t="s">
        <v>1769</v>
      </c>
      <c r="J44" s="323" t="s">
        <v>1770</v>
      </c>
      <c r="K44" s="323" t="s">
        <v>1771</v>
      </c>
      <c r="L44" s="666" t="s">
        <v>392</v>
      </c>
      <c r="M44" s="667"/>
    </row>
    <row r="45" spans="1:13" s="5" customFormat="1" ht="24" thickTop="1" thickBot="1">
      <c r="A45" s="317" t="s">
        <v>1348</v>
      </c>
      <c r="B45" s="318" t="s">
        <v>496</v>
      </c>
      <c r="C45" s="319" t="s">
        <v>1777</v>
      </c>
      <c r="D45" s="319" t="s">
        <v>1778</v>
      </c>
      <c r="E45" s="319" t="s">
        <v>634</v>
      </c>
      <c r="F45" s="319" t="s">
        <v>1051</v>
      </c>
      <c r="G45" s="319" t="s">
        <v>634</v>
      </c>
      <c r="H45" s="319" t="s">
        <v>634</v>
      </c>
      <c r="I45" s="319" t="s">
        <v>1779</v>
      </c>
      <c r="J45" s="319" t="s">
        <v>763</v>
      </c>
      <c r="K45" s="319" t="s">
        <v>1780</v>
      </c>
      <c r="L45" s="660" t="s">
        <v>494</v>
      </c>
      <c r="M45" s="661"/>
    </row>
    <row r="46" spans="1:13" ht="24" thickTop="1" thickBot="1">
      <c r="A46" s="321" t="s">
        <v>1399</v>
      </c>
      <c r="B46" s="322" t="s">
        <v>497</v>
      </c>
      <c r="C46" s="323" t="s">
        <v>1777</v>
      </c>
      <c r="D46" s="324" t="s">
        <v>1778</v>
      </c>
      <c r="E46" s="324" t="s">
        <v>634</v>
      </c>
      <c r="F46" s="324" t="s">
        <v>1051</v>
      </c>
      <c r="G46" s="324" t="s">
        <v>634</v>
      </c>
      <c r="H46" s="324" t="s">
        <v>634</v>
      </c>
      <c r="I46" s="324" t="s">
        <v>1779</v>
      </c>
      <c r="J46" s="324" t="s">
        <v>763</v>
      </c>
      <c r="K46" s="324" t="s">
        <v>1780</v>
      </c>
      <c r="L46" s="658" t="s">
        <v>493</v>
      </c>
      <c r="M46" s="659"/>
    </row>
    <row r="47" spans="1:13" s="5" customFormat="1" ht="17.25" thickTop="1" thickBot="1">
      <c r="A47" s="317" t="s">
        <v>767</v>
      </c>
      <c r="B47" s="318" t="s">
        <v>498</v>
      </c>
      <c r="C47" s="319" t="s">
        <v>1781</v>
      </c>
      <c r="D47" s="319" t="s">
        <v>1782</v>
      </c>
      <c r="E47" s="319" t="s">
        <v>1783</v>
      </c>
      <c r="F47" s="319" t="s">
        <v>1784</v>
      </c>
      <c r="G47" s="319" t="s">
        <v>1785</v>
      </c>
      <c r="H47" s="319" t="s">
        <v>1786</v>
      </c>
      <c r="I47" s="319" t="s">
        <v>1787</v>
      </c>
      <c r="J47" s="319" t="s">
        <v>1788</v>
      </c>
      <c r="K47" s="319" t="s">
        <v>1789</v>
      </c>
      <c r="L47" s="660" t="s">
        <v>393</v>
      </c>
      <c r="M47" s="661"/>
    </row>
    <row r="48" spans="1:13" ht="24" thickTop="1" thickBot="1">
      <c r="A48" s="321" t="s">
        <v>708</v>
      </c>
      <c r="B48" s="322" t="s">
        <v>499</v>
      </c>
      <c r="C48" s="323" t="s">
        <v>1790</v>
      </c>
      <c r="D48" s="324" t="s">
        <v>634</v>
      </c>
      <c r="E48" s="324" t="s">
        <v>560</v>
      </c>
      <c r="F48" s="324" t="s">
        <v>1791</v>
      </c>
      <c r="G48" s="324" t="s">
        <v>556</v>
      </c>
      <c r="H48" s="324" t="s">
        <v>562</v>
      </c>
      <c r="I48" s="324" t="s">
        <v>636</v>
      </c>
      <c r="J48" s="324" t="s">
        <v>561</v>
      </c>
      <c r="K48" s="324" t="s">
        <v>572</v>
      </c>
      <c r="L48" s="658" t="s">
        <v>495</v>
      </c>
      <c r="M48" s="659"/>
    </row>
    <row r="49" spans="1:13" ht="13.9" customHeight="1" thickTop="1" thickBot="1">
      <c r="A49" s="325" t="s">
        <v>1406</v>
      </c>
      <c r="B49" s="326" t="s">
        <v>353</v>
      </c>
      <c r="C49" s="319" t="s">
        <v>1792</v>
      </c>
      <c r="D49" s="320" t="s">
        <v>1782</v>
      </c>
      <c r="E49" s="320" t="s">
        <v>1793</v>
      </c>
      <c r="F49" s="320" t="s">
        <v>1794</v>
      </c>
      <c r="G49" s="320" t="s">
        <v>1795</v>
      </c>
      <c r="H49" s="320" t="s">
        <v>1796</v>
      </c>
      <c r="I49" s="320" t="s">
        <v>1797</v>
      </c>
      <c r="J49" s="320" t="s">
        <v>1798</v>
      </c>
      <c r="K49" s="320" t="s">
        <v>1799</v>
      </c>
      <c r="L49" s="664" t="s">
        <v>394</v>
      </c>
      <c r="M49" s="665"/>
    </row>
    <row r="50" spans="1:13" s="5" customFormat="1" ht="13.9" customHeight="1" thickTop="1" thickBot="1">
      <c r="A50" s="327" t="s">
        <v>789</v>
      </c>
      <c r="B50" s="328" t="s">
        <v>500</v>
      </c>
      <c r="C50" s="323" t="s">
        <v>1800</v>
      </c>
      <c r="D50" s="323" t="s">
        <v>1801</v>
      </c>
      <c r="E50" s="323" t="s">
        <v>1802</v>
      </c>
      <c r="F50" s="323" t="s">
        <v>1803</v>
      </c>
      <c r="G50" s="323" t="s">
        <v>1804</v>
      </c>
      <c r="H50" s="323" t="s">
        <v>1805</v>
      </c>
      <c r="I50" s="323" t="s">
        <v>1806</v>
      </c>
      <c r="J50" s="323" t="s">
        <v>1807</v>
      </c>
      <c r="K50" s="323" t="s">
        <v>1808</v>
      </c>
      <c r="L50" s="666" t="s">
        <v>395</v>
      </c>
      <c r="M50" s="667"/>
    </row>
    <row r="51" spans="1:13" ht="13.9" customHeight="1" thickTop="1" thickBot="1">
      <c r="A51" s="325" t="s">
        <v>1414</v>
      </c>
      <c r="B51" s="326" t="s">
        <v>354</v>
      </c>
      <c r="C51" s="319" t="s">
        <v>1809</v>
      </c>
      <c r="D51" s="320" t="s">
        <v>1810</v>
      </c>
      <c r="E51" s="320" t="s">
        <v>712</v>
      </c>
      <c r="F51" s="320" t="s">
        <v>915</v>
      </c>
      <c r="G51" s="320" t="s">
        <v>1811</v>
      </c>
      <c r="H51" s="320" t="s">
        <v>1812</v>
      </c>
      <c r="I51" s="320" t="s">
        <v>555</v>
      </c>
      <c r="J51" s="320" t="s">
        <v>1813</v>
      </c>
      <c r="K51" s="320" t="s">
        <v>1814</v>
      </c>
      <c r="L51" s="664" t="s">
        <v>396</v>
      </c>
      <c r="M51" s="665"/>
    </row>
    <row r="52" spans="1:13" ht="13.9" customHeight="1" thickTop="1" thickBot="1">
      <c r="A52" s="321" t="s">
        <v>1419</v>
      </c>
      <c r="B52" s="322" t="s">
        <v>355</v>
      </c>
      <c r="C52" s="323" t="s">
        <v>1815</v>
      </c>
      <c r="D52" s="324" t="s">
        <v>1816</v>
      </c>
      <c r="E52" s="324" t="s">
        <v>1817</v>
      </c>
      <c r="F52" s="324" t="s">
        <v>1818</v>
      </c>
      <c r="G52" s="324" t="s">
        <v>1819</v>
      </c>
      <c r="H52" s="324" t="s">
        <v>1820</v>
      </c>
      <c r="I52" s="324" t="s">
        <v>1821</v>
      </c>
      <c r="J52" s="324" t="s">
        <v>1822</v>
      </c>
      <c r="K52" s="324" t="s">
        <v>1823</v>
      </c>
      <c r="L52" s="658" t="s">
        <v>397</v>
      </c>
      <c r="M52" s="659"/>
    </row>
    <row r="53" spans="1:13" ht="13.9" customHeight="1" thickTop="1" thickBot="1">
      <c r="A53" s="325" t="s">
        <v>1425</v>
      </c>
      <c r="B53" s="326" t="s">
        <v>490</v>
      </c>
      <c r="C53" s="319" t="s">
        <v>1824</v>
      </c>
      <c r="D53" s="320" t="s">
        <v>1825</v>
      </c>
      <c r="E53" s="320" t="s">
        <v>1826</v>
      </c>
      <c r="F53" s="320" t="s">
        <v>1827</v>
      </c>
      <c r="G53" s="320" t="s">
        <v>1828</v>
      </c>
      <c r="H53" s="320" t="s">
        <v>1829</v>
      </c>
      <c r="I53" s="320" t="s">
        <v>1830</v>
      </c>
      <c r="J53" s="320" t="s">
        <v>1831</v>
      </c>
      <c r="K53" s="320" t="s">
        <v>1832</v>
      </c>
      <c r="L53" s="664" t="s">
        <v>398</v>
      </c>
      <c r="M53" s="665"/>
    </row>
    <row r="54" spans="1:13" ht="13.9" customHeight="1" thickTop="1" thickBot="1">
      <c r="A54" s="321" t="s">
        <v>1430</v>
      </c>
      <c r="B54" s="322" t="s">
        <v>356</v>
      </c>
      <c r="C54" s="323" t="s">
        <v>1833</v>
      </c>
      <c r="D54" s="324" t="s">
        <v>1834</v>
      </c>
      <c r="E54" s="324" t="s">
        <v>1835</v>
      </c>
      <c r="F54" s="324" t="s">
        <v>1836</v>
      </c>
      <c r="G54" s="324" t="s">
        <v>1837</v>
      </c>
      <c r="H54" s="324" t="s">
        <v>1838</v>
      </c>
      <c r="I54" s="324" t="s">
        <v>1839</v>
      </c>
      <c r="J54" s="324" t="s">
        <v>1395</v>
      </c>
      <c r="K54" s="324" t="s">
        <v>1840</v>
      </c>
      <c r="L54" s="658" t="s">
        <v>399</v>
      </c>
      <c r="M54" s="659"/>
    </row>
    <row r="55" spans="1:13" ht="13.9" customHeight="1" thickTop="1" thickBot="1">
      <c r="A55" s="325" t="s">
        <v>1433</v>
      </c>
      <c r="B55" s="326" t="s">
        <v>489</v>
      </c>
      <c r="C55" s="319" t="s">
        <v>1841</v>
      </c>
      <c r="D55" s="320" t="s">
        <v>1842</v>
      </c>
      <c r="E55" s="320" t="s">
        <v>1843</v>
      </c>
      <c r="F55" s="320" t="s">
        <v>1844</v>
      </c>
      <c r="G55" s="320" t="s">
        <v>1845</v>
      </c>
      <c r="H55" s="320" t="s">
        <v>1846</v>
      </c>
      <c r="I55" s="320" t="s">
        <v>634</v>
      </c>
      <c r="J55" s="320" t="s">
        <v>1847</v>
      </c>
      <c r="K55" s="320" t="s">
        <v>1848</v>
      </c>
      <c r="L55" s="664" t="s">
        <v>488</v>
      </c>
      <c r="M55" s="665"/>
    </row>
    <row r="56" spans="1:13" s="5" customFormat="1" ht="13.9" customHeight="1" thickTop="1" thickBot="1">
      <c r="A56" s="327" t="s">
        <v>685</v>
      </c>
      <c r="B56" s="328" t="s">
        <v>357</v>
      </c>
      <c r="C56" s="323" t="s">
        <v>1849</v>
      </c>
      <c r="D56" s="323" t="s">
        <v>1850</v>
      </c>
      <c r="E56" s="323" t="s">
        <v>1851</v>
      </c>
      <c r="F56" s="323" t="s">
        <v>1852</v>
      </c>
      <c r="G56" s="323" t="s">
        <v>1853</v>
      </c>
      <c r="H56" s="323" t="s">
        <v>1854</v>
      </c>
      <c r="I56" s="323" t="s">
        <v>1855</v>
      </c>
      <c r="J56" s="323" t="s">
        <v>1856</v>
      </c>
      <c r="K56" s="323" t="s">
        <v>1857</v>
      </c>
      <c r="L56" s="666" t="s">
        <v>400</v>
      </c>
      <c r="M56" s="667"/>
    </row>
    <row r="57" spans="1:13" s="5" customFormat="1" ht="22.5" customHeight="1" thickTop="1" thickBot="1">
      <c r="A57" s="327" t="s">
        <v>765</v>
      </c>
      <c r="B57" s="328" t="s">
        <v>491</v>
      </c>
      <c r="C57" s="323" t="s">
        <v>1860</v>
      </c>
      <c r="D57" s="323" t="s">
        <v>1861</v>
      </c>
      <c r="E57" s="323" t="s">
        <v>1862</v>
      </c>
      <c r="F57" s="323" t="s">
        <v>1863</v>
      </c>
      <c r="G57" s="323" t="s">
        <v>1864</v>
      </c>
      <c r="H57" s="323" t="s">
        <v>1865</v>
      </c>
      <c r="I57" s="323" t="s">
        <v>1534</v>
      </c>
      <c r="J57" s="323" t="s">
        <v>1866</v>
      </c>
      <c r="K57" s="323" t="s">
        <v>1867</v>
      </c>
      <c r="L57" s="666" t="s">
        <v>487</v>
      </c>
      <c r="M57" s="667"/>
    </row>
    <row r="58" spans="1:13" ht="13.9" customHeight="1" thickTop="1">
      <c r="A58" s="339" t="s">
        <v>1447</v>
      </c>
      <c r="B58" s="340" t="s">
        <v>358</v>
      </c>
      <c r="C58" s="341" t="s">
        <v>1868</v>
      </c>
      <c r="D58" s="342" t="s">
        <v>1869</v>
      </c>
      <c r="E58" s="342" t="s">
        <v>1870</v>
      </c>
      <c r="F58" s="342" t="s">
        <v>1871</v>
      </c>
      <c r="G58" s="342" t="s">
        <v>1872</v>
      </c>
      <c r="H58" s="342" t="s">
        <v>1873</v>
      </c>
      <c r="I58" s="342" t="s">
        <v>1874</v>
      </c>
      <c r="J58" s="342" t="s">
        <v>755</v>
      </c>
      <c r="K58" s="342" t="s">
        <v>1875</v>
      </c>
      <c r="L58" s="672" t="s">
        <v>401</v>
      </c>
      <c r="M58" s="673"/>
    </row>
    <row r="59" spans="1:13" ht="13.9" customHeight="1" thickBot="1">
      <c r="A59" s="343" t="s">
        <v>1452</v>
      </c>
      <c r="B59" s="344" t="s">
        <v>1546</v>
      </c>
      <c r="C59" s="337" t="s">
        <v>1876</v>
      </c>
      <c r="D59" s="338" t="s">
        <v>684</v>
      </c>
      <c r="E59" s="338" t="s">
        <v>1511</v>
      </c>
      <c r="F59" s="338" t="s">
        <v>1877</v>
      </c>
      <c r="G59" s="338" t="s">
        <v>1878</v>
      </c>
      <c r="H59" s="338" t="s">
        <v>1879</v>
      </c>
      <c r="I59" s="338" t="s">
        <v>634</v>
      </c>
      <c r="J59" s="338" t="s">
        <v>1880</v>
      </c>
      <c r="K59" s="338" t="s">
        <v>1881</v>
      </c>
      <c r="L59" s="670" t="s">
        <v>486</v>
      </c>
      <c r="M59" s="671"/>
    </row>
    <row r="60" spans="1:13" ht="13.9" customHeight="1" thickTop="1" thickBot="1">
      <c r="A60" s="325" t="s">
        <v>1454</v>
      </c>
      <c r="B60" s="326" t="s">
        <v>492</v>
      </c>
      <c r="C60" s="319" t="s">
        <v>1882</v>
      </c>
      <c r="D60" s="320" t="s">
        <v>1883</v>
      </c>
      <c r="E60" s="320" t="s">
        <v>714</v>
      </c>
      <c r="F60" s="320" t="s">
        <v>1884</v>
      </c>
      <c r="G60" s="320" t="s">
        <v>1885</v>
      </c>
      <c r="H60" s="320" t="s">
        <v>1886</v>
      </c>
      <c r="I60" s="320" t="s">
        <v>634</v>
      </c>
      <c r="J60" s="320" t="s">
        <v>974</v>
      </c>
      <c r="K60" s="320" t="s">
        <v>1887</v>
      </c>
      <c r="L60" s="664" t="s">
        <v>402</v>
      </c>
      <c r="M60" s="665"/>
    </row>
    <row r="61" spans="1:13" ht="13.9" customHeight="1" thickTop="1" thickBot="1">
      <c r="A61" s="321" t="s">
        <v>1459</v>
      </c>
      <c r="B61" s="322" t="s">
        <v>483</v>
      </c>
      <c r="C61" s="323" t="s">
        <v>1888</v>
      </c>
      <c r="D61" s="324" t="s">
        <v>1889</v>
      </c>
      <c r="E61" s="324" t="s">
        <v>1404</v>
      </c>
      <c r="F61" s="324" t="s">
        <v>1890</v>
      </c>
      <c r="G61" s="324" t="s">
        <v>559</v>
      </c>
      <c r="H61" s="324" t="s">
        <v>1891</v>
      </c>
      <c r="I61" s="324" t="s">
        <v>556</v>
      </c>
      <c r="J61" s="324" t="s">
        <v>891</v>
      </c>
      <c r="K61" s="324" t="s">
        <v>1892</v>
      </c>
      <c r="L61" s="658" t="s">
        <v>484</v>
      </c>
      <c r="M61" s="659"/>
    </row>
    <row r="62" spans="1:13" s="5" customFormat="1" ht="13.9" customHeight="1" thickTop="1" thickBot="1">
      <c r="A62" s="317" t="s">
        <v>632</v>
      </c>
      <c r="B62" s="318" t="s">
        <v>359</v>
      </c>
      <c r="C62" s="319" t="s">
        <v>1893</v>
      </c>
      <c r="D62" s="319" t="s">
        <v>1894</v>
      </c>
      <c r="E62" s="319" t="s">
        <v>1895</v>
      </c>
      <c r="F62" s="319" t="s">
        <v>1896</v>
      </c>
      <c r="G62" s="319" t="s">
        <v>1897</v>
      </c>
      <c r="H62" s="319" t="s">
        <v>1898</v>
      </c>
      <c r="I62" s="319" t="s">
        <v>764</v>
      </c>
      <c r="J62" s="319" t="s">
        <v>1899</v>
      </c>
      <c r="K62" s="319" t="s">
        <v>1900</v>
      </c>
      <c r="L62" s="660" t="s">
        <v>403</v>
      </c>
      <c r="M62" s="661"/>
    </row>
    <row r="63" spans="1:13" ht="24" thickTop="1" thickBot="1">
      <c r="A63" s="321" t="s">
        <v>1464</v>
      </c>
      <c r="B63" s="322" t="s">
        <v>1547</v>
      </c>
      <c r="C63" s="323" t="s">
        <v>1901</v>
      </c>
      <c r="D63" s="324" t="s">
        <v>1894</v>
      </c>
      <c r="E63" s="324" t="s">
        <v>1902</v>
      </c>
      <c r="F63" s="324" t="s">
        <v>1903</v>
      </c>
      <c r="G63" s="324" t="s">
        <v>1904</v>
      </c>
      <c r="H63" s="324" t="s">
        <v>1905</v>
      </c>
      <c r="I63" s="324" t="s">
        <v>883</v>
      </c>
      <c r="J63" s="324" t="s">
        <v>1906</v>
      </c>
      <c r="K63" s="324" t="s">
        <v>1907</v>
      </c>
      <c r="L63" s="658" t="s">
        <v>482</v>
      </c>
      <c r="M63" s="659"/>
    </row>
    <row r="64" spans="1:13" ht="24" thickTop="1" thickBot="1">
      <c r="A64" s="325" t="s">
        <v>1466</v>
      </c>
      <c r="B64" s="326" t="s">
        <v>480</v>
      </c>
      <c r="C64" s="319" t="s">
        <v>1908</v>
      </c>
      <c r="D64" s="320" t="s">
        <v>634</v>
      </c>
      <c r="E64" s="320" t="s">
        <v>852</v>
      </c>
      <c r="F64" s="320" t="s">
        <v>634</v>
      </c>
      <c r="G64" s="320" t="s">
        <v>1909</v>
      </c>
      <c r="H64" s="320" t="s">
        <v>1910</v>
      </c>
      <c r="I64" s="320" t="s">
        <v>634</v>
      </c>
      <c r="J64" s="320" t="s">
        <v>1911</v>
      </c>
      <c r="K64" s="320" t="s">
        <v>1912</v>
      </c>
      <c r="L64" s="664" t="s">
        <v>807</v>
      </c>
      <c r="M64" s="665"/>
    </row>
    <row r="65" spans="1:13" ht="13.9" customHeight="1" thickTop="1" thickBot="1">
      <c r="A65" s="321" t="s">
        <v>1470</v>
      </c>
      <c r="B65" s="322" t="s">
        <v>479</v>
      </c>
      <c r="C65" s="323" t="s">
        <v>694</v>
      </c>
      <c r="D65" s="324" t="s">
        <v>634</v>
      </c>
      <c r="E65" s="324" t="s">
        <v>553</v>
      </c>
      <c r="F65" s="324" t="s">
        <v>557</v>
      </c>
      <c r="G65" s="324" t="s">
        <v>559</v>
      </c>
      <c r="H65" s="324" t="s">
        <v>1348</v>
      </c>
      <c r="I65" s="324" t="s">
        <v>560</v>
      </c>
      <c r="J65" s="324" t="s">
        <v>560</v>
      </c>
      <c r="K65" s="324" t="s">
        <v>1913</v>
      </c>
      <c r="L65" s="658" t="s">
        <v>404</v>
      </c>
      <c r="M65" s="659"/>
    </row>
    <row r="66" spans="1:13" ht="13.9" customHeight="1" thickTop="1" thickBot="1">
      <c r="A66" s="325" t="s">
        <v>1472</v>
      </c>
      <c r="B66" s="326" t="s">
        <v>478</v>
      </c>
      <c r="C66" s="319" t="s">
        <v>1914</v>
      </c>
      <c r="D66" s="320" t="s">
        <v>634</v>
      </c>
      <c r="E66" s="320" t="s">
        <v>1915</v>
      </c>
      <c r="F66" s="320" t="s">
        <v>1916</v>
      </c>
      <c r="G66" s="320" t="s">
        <v>1917</v>
      </c>
      <c r="H66" s="320" t="s">
        <v>1495</v>
      </c>
      <c r="I66" s="320" t="s">
        <v>646</v>
      </c>
      <c r="J66" s="320" t="s">
        <v>1918</v>
      </c>
      <c r="K66" s="320" t="s">
        <v>1919</v>
      </c>
      <c r="L66" s="664" t="s">
        <v>405</v>
      </c>
      <c r="M66" s="665"/>
    </row>
    <row r="67" spans="1:13" s="5" customFormat="1" ht="13.9" customHeight="1" thickTop="1" thickBot="1">
      <c r="A67" s="327" t="s">
        <v>740</v>
      </c>
      <c r="B67" s="328" t="s">
        <v>477</v>
      </c>
      <c r="C67" s="323" t="s">
        <v>1920</v>
      </c>
      <c r="D67" s="323" t="s">
        <v>634</v>
      </c>
      <c r="E67" s="323" t="s">
        <v>1921</v>
      </c>
      <c r="F67" s="323" t="s">
        <v>634</v>
      </c>
      <c r="G67" s="323" t="s">
        <v>634</v>
      </c>
      <c r="H67" s="323" t="s">
        <v>1922</v>
      </c>
      <c r="I67" s="323" t="s">
        <v>634</v>
      </c>
      <c r="J67" s="323" t="s">
        <v>1923</v>
      </c>
      <c r="K67" s="323" t="s">
        <v>1924</v>
      </c>
      <c r="L67" s="666" t="s">
        <v>406</v>
      </c>
      <c r="M67" s="667"/>
    </row>
    <row r="68" spans="1:13" ht="46.5" thickTop="1" thickBot="1">
      <c r="A68" s="325" t="s">
        <v>1475</v>
      </c>
      <c r="B68" s="326" t="s">
        <v>475</v>
      </c>
      <c r="C68" s="319" t="s">
        <v>1925</v>
      </c>
      <c r="D68" s="320" t="s">
        <v>634</v>
      </c>
      <c r="E68" s="320" t="s">
        <v>1926</v>
      </c>
      <c r="F68" s="320" t="s">
        <v>634</v>
      </c>
      <c r="G68" s="320" t="s">
        <v>634</v>
      </c>
      <c r="H68" s="320" t="s">
        <v>1927</v>
      </c>
      <c r="I68" s="320" t="s">
        <v>634</v>
      </c>
      <c r="J68" s="320" t="s">
        <v>1928</v>
      </c>
      <c r="K68" s="320" t="s">
        <v>1929</v>
      </c>
      <c r="L68" s="664" t="s">
        <v>476</v>
      </c>
      <c r="M68" s="665"/>
    </row>
    <row r="69" spans="1:13" ht="35.25" thickTop="1" thickBot="1">
      <c r="A69" s="321" t="s">
        <v>1477</v>
      </c>
      <c r="B69" s="322" t="s">
        <v>474</v>
      </c>
      <c r="C69" s="323" t="s">
        <v>1930</v>
      </c>
      <c r="D69" s="324" t="s">
        <v>634</v>
      </c>
      <c r="E69" s="324" t="s">
        <v>554</v>
      </c>
      <c r="F69" s="324" t="s">
        <v>634</v>
      </c>
      <c r="G69" s="324" t="s">
        <v>634</v>
      </c>
      <c r="H69" s="324" t="s">
        <v>552</v>
      </c>
      <c r="I69" s="324" t="s">
        <v>634</v>
      </c>
      <c r="J69" s="324" t="s">
        <v>567</v>
      </c>
      <c r="K69" s="324" t="s">
        <v>1931</v>
      </c>
      <c r="L69" s="658" t="s">
        <v>473</v>
      </c>
      <c r="M69" s="659"/>
    </row>
    <row r="70" spans="1:13" s="5" customFormat="1" ht="17.25" thickTop="1" thickBot="1">
      <c r="A70" s="317" t="s">
        <v>1479</v>
      </c>
      <c r="B70" s="318" t="s">
        <v>1548</v>
      </c>
      <c r="C70" s="319" t="s">
        <v>1932</v>
      </c>
      <c r="D70" s="319" t="s">
        <v>1933</v>
      </c>
      <c r="E70" s="319" t="s">
        <v>699</v>
      </c>
      <c r="F70" s="319" t="s">
        <v>1934</v>
      </c>
      <c r="G70" s="319" t="s">
        <v>1935</v>
      </c>
      <c r="H70" s="319" t="s">
        <v>1936</v>
      </c>
      <c r="I70" s="319" t="s">
        <v>562</v>
      </c>
      <c r="J70" s="319" t="s">
        <v>1937</v>
      </c>
      <c r="K70" s="319" t="s">
        <v>1938</v>
      </c>
      <c r="L70" s="660" t="s">
        <v>472</v>
      </c>
      <c r="M70" s="661"/>
    </row>
    <row r="71" spans="1:13" ht="24" thickTop="1" thickBot="1">
      <c r="A71" s="321" t="s">
        <v>1483</v>
      </c>
      <c r="B71" s="322" t="s">
        <v>470</v>
      </c>
      <c r="C71" s="323" t="s">
        <v>1939</v>
      </c>
      <c r="D71" s="324" t="s">
        <v>1933</v>
      </c>
      <c r="E71" s="324" t="s">
        <v>699</v>
      </c>
      <c r="F71" s="324" t="s">
        <v>1934</v>
      </c>
      <c r="G71" s="324" t="s">
        <v>1676</v>
      </c>
      <c r="H71" s="324" t="s">
        <v>869</v>
      </c>
      <c r="I71" s="324" t="s">
        <v>634</v>
      </c>
      <c r="J71" s="324" t="s">
        <v>1940</v>
      </c>
      <c r="K71" s="324" t="s">
        <v>1941</v>
      </c>
      <c r="L71" s="658" t="s">
        <v>469</v>
      </c>
      <c r="M71" s="659"/>
    </row>
    <row r="72" spans="1:13" ht="13.9" customHeight="1" thickTop="1" thickBot="1">
      <c r="A72" s="325" t="s">
        <v>1143</v>
      </c>
      <c r="B72" s="326" t="s">
        <v>467</v>
      </c>
      <c r="C72" s="319" t="s">
        <v>1942</v>
      </c>
      <c r="D72" s="320" t="s">
        <v>634</v>
      </c>
      <c r="E72" s="320" t="s">
        <v>634</v>
      </c>
      <c r="F72" s="320" t="s">
        <v>634</v>
      </c>
      <c r="G72" s="320" t="s">
        <v>1943</v>
      </c>
      <c r="H72" s="320" t="s">
        <v>1943</v>
      </c>
      <c r="I72" s="320" t="s">
        <v>562</v>
      </c>
      <c r="J72" s="320" t="s">
        <v>851</v>
      </c>
      <c r="K72" s="320" t="s">
        <v>1944</v>
      </c>
      <c r="L72" s="664" t="s">
        <v>468</v>
      </c>
      <c r="M72" s="665"/>
    </row>
    <row r="73" spans="1:13" s="5" customFormat="1" ht="13.9" customHeight="1" thickTop="1" thickBot="1">
      <c r="A73" s="327" t="s">
        <v>1334</v>
      </c>
      <c r="B73" s="328" t="s">
        <v>360</v>
      </c>
      <c r="C73" s="323" t="s">
        <v>1945</v>
      </c>
      <c r="D73" s="323" t="s">
        <v>634</v>
      </c>
      <c r="E73" s="323" t="s">
        <v>881</v>
      </c>
      <c r="F73" s="323" t="s">
        <v>634</v>
      </c>
      <c r="G73" s="323" t="s">
        <v>1946</v>
      </c>
      <c r="H73" s="323" t="s">
        <v>1947</v>
      </c>
      <c r="I73" s="323" t="s">
        <v>634</v>
      </c>
      <c r="J73" s="323" t="s">
        <v>1948</v>
      </c>
      <c r="K73" s="323" t="s">
        <v>1949</v>
      </c>
      <c r="L73" s="666" t="s">
        <v>407</v>
      </c>
      <c r="M73" s="667"/>
    </row>
    <row r="74" spans="1:13" ht="13.9" customHeight="1" thickTop="1" thickBot="1">
      <c r="A74" s="325" t="s">
        <v>1492</v>
      </c>
      <c r="B74" s="326" t="s">
        <v>466</v>
      </c>
      <c r="C74" s="319" t="s">
        <v>1950</v>
      </c>
      <c r="D74" s="320" t="s">
        <v>634</v>
      </c>
      <c r="E74" s="320" t="s">
        <v>1943</v>
      </c>
      <c r="F74" s="320" t="s">
        <v>634</v>
      </c>
      <c r="G74" s="320" t="s">
        <v>1946</v>
      </c>
      <c r="H74" s="320" t="s">
        <v>1951</v>
      </c>
      <c r="I74" s="320" t="s">
        <v>634</v>
      </c>
      <c r="J74" s="320" t="s">
        <v>1877</v>
      </c>
      <c r="K74" s="320" t="s">
        <v>1952</v>
      </c>
      <c r="L74" s="664" t="s">
        <v>408</v>
      </c>
      <c r="M74" s="665"/>
    </row>
    <row r="75" spans="1:13" ht="13.9" customHeight="1" thickTop="1" thickBot="1">
      <c r="A75" s="321" t="s">
        <v>573</v>
      </c>
      <c r="B75" s="322" t="s">
        <v>583</v>
      </c>
      <c r="C75" s="323" t="s">
        <v>747</v>
      </c>
      <c r="D75" s="324" t="s">
        <v>634</v>
      </c>
      <c r="E75" s="324" t="s">
        <v>558</v>
      </c>
      <c r="F75" s="324" t="s">
        <v>634</v>
      </c>
      <c r="G75" s="324" t="s">
        <v>634</v>
      </c>
      <c r="H75" s="324" t="s">
        <v>1382</v>
      </c>
      <c r="I75" s="324" t="s">
        <v>634</v>
      </c>
      <c r="J75" s="324" t="s">
        <v>1348</v>
      </c>
      <c r="K75" s="324" t="s">
        <v>1953</v>
      </c>
      <c r="L75" s="658" t="s">
        <v>578</v>
      </c>
      <c r="M75" s="659"/>
    </row>
    <row r="76" spans="1:13" s="5" customFormat="1" ht="17.25" thickTop="1" thickBot="1">
      <c r="A76" s="317" t="s">
        <v>851</v>
      </c>
      <c r="B76" s="318" t="s">
        <v>361</v>
      </c>
      <c r="C76" s="319" t="s">
        <v>1954</v>
      </c>
      <c r="D76" s="319" t="s">
        <v>1955</v>
      </c>
      <c r="E76" s="319" t="s">
        <v>1858</v>
      </c>
      <c r="F76" s="319" t="s">
        <v>1956</v>
      </c>
      <c r="G76" s="319" t="s">
        <v>1957</v>
      </c>
      <c r="H76" s="319" t="s">
        <v>1958</v>
      </c>
      <c r="I76" s="319" t="s">
        <v>1959</v>
      </c>
      <c r="J76" s="319" t="s">
        <v>1960</v>
      </c>
      <c r="K76" s="319" t="s">
        <v>1961</v>
      </c>
      <c r="L76" s="660" t="s">
        <v>409</v>
      </c>
      <c r="M76" s="661"/>
    </row>
    <row r="77" spans="1:13" ht="13.9" customHeight="1" thickTop="1" thickBot="1">
      <c r="A77" s="321" t="s">
        <v>1501</v>
      </c>
      <c r="B77" s="322" t="s">
        <v>361</v>
      </c>
      <c r="C77" s="323" t="s">
        <v>1954</v>
      </c>
      <c r="D77" s="324" t="s">
        <v>1955</v>
      </c>
      <c r="E77" s="324" t="s">
        <v>1858</v>
      </c>
      <c r="F77" s="324" t="s">
        <v>1956</v>
      </c>
      <c r="G77" s="324" t="s">
        <v>1957</v>
      </c>
      <c r="H77" s="324" t="s">
        <v>1958</v>
      </c>
      <c r="I77" s="324" t="s">
        <v>1959</v>
      </c>
      <c r="J77" s="324" t="s">
        <v>1960</v>
      </c>
      <c r="K77" s="324" t="s">
        <v>1961</v>
      </c>
      <c r="L77" s="658" t="s">
        <v>410</v>
      </c>
      <c r="M77" s="659"/>
    </row>
    <row r="78" spans="1:13" s="5" customFormat="1" ht="13.9" customHeight="1" thickTop="1" thickBot="1">
      <c r="A78" s="317" t="s">
        <v>668</v>
      </c>
      <c r="B78" s="318" t="s">
        <v>362</v>
      </c>
      <c r="C78" s="319" t="s">
        <v>970</v>
      </c>
      <c r="D78" s="319" t="s">
        <v>556</v>
      </c>
      <c r="E78" s="319" t="s">
        <v>556</v>
      </c>
      <c r="F78" s="319" t="s">
        <v>1962</v>
      </c>
      <c r="G78" s="319" t="s">
        <v>634</v>
      </c>
      <c r="H78" s="319" t="s">
        <v>559</v>
      </c>
      <c r="I78" s="319" t="s">
        <v>634</v>
      </c>
      <c r="J78" s="319" t="s">
        <v>1963</v>
      </c>
      <c r="K78" s="319" t="s">
        <v>1964</v>
      </c>
      <c r="L78" s="668" t="s">
        <v>411</v>
      </c>
      <c r="M78" s="669"/>
    </row>
    <row r="79" spans="1:13" ht="16.5" thickTop="1" thickBot="1">
      <c r="A79" s="321" t="s">
        <v>1503</v>
      </c>
      <c r="B79" s="322" t="s">
        <v>464</v>
      </c>
      <c r="C79" s="323" t="s">
        <v>1965</v>
      </c>
      <c r="D79" s="324" t="s">
        <v>634</v>
      </c>
      <c r="E79" s="324" t="s">
        <v>634</v>
      </c>
      <c r="F79" s="324" t="s">
        <v>1966</v>
      </c>
      <c r="G79" s="324" t="s">
        <v>634</v>
      </c>
      <c r="H79" s="324" t="s">
        <v>634</v>
      </c>
      <c r="I79" s="324" t="s">
        <v>634</v>
      </c>
      <c r="J79" s="324" t="s">
        <v>634</v>
      </c>
      <c r="K79" s="324" t="s">
        <v>1967</v>
      </c>
      <c r="L79" s="658" t="s">
        <v>465</v>
      </c>
      <c r="M79" s="659"/>
    </row>
    <row r="80" spans="1:13" ht="16.5" thickTop="1" thickBot="1">
      <c r="A80" s="325" t="s">
        <v>1505</v>
      </c>
      <c r="B80" s="326" t="s">
        <v>363</v>
      </c>
      <c r="C80" s="319" t="s">
        <v>1968</v>
      </c>
      <c r="D80" s="320" t="s">
        <v>556</v>
      </c>
      <c r="E80" s="320" t="s">
        <v>556</v>
      </c>
      <c r="F80" s="320" t="s">
        <v>562</v>
      </c>
      <c r="G80" s="320" t="s">
        <v>634</v>
      </c>
      <c r="H80" s="320" t="s">
        <v>559</v>
      </c>
      <c r="I80" s="320" t="s">
        <v>634</v>
      </c>
      <c r="J80" s="320" t="s">
        <v>1963</v>
      </c>
      <c r="K80" s="320" t="s">
        <v>1638</v>
      </c>
      <c r="L80" s="664" t="s">
        <v>412</v>
      </c>
      <c r="M80" s="665"/>
    </row>
    <row r="81" spans="1:13" s="5" customFormat="1" ht="17.25" thickTop="1" thickBot="1">
      <c r="A81" s="327" t="s">
        <v>780</v>
      </c>
      <c r="B81" s="328" t="s">
        <v>463</v>
      </c>
      <c r="C81" s="323" t="s">
        <v>1969</v>
      </c>
      <c r="D81" s="323" t="s">
        <v>1970</v>
      </c>
      <c r="E81" s="323" t="s">
        <v>1971</v>
      </c>
      <c r="F81" s="323" t="s">
        <v>1972</v>
      </c>
      <c r="G81" s="323" t="s">
        <v>859</v>
      </c>
      <c r="H81" s="323" t="s">
        <v>1973</v>
      </c>
      <c r="I81" s="323" t="s">
        <v>634</v>
      </c>
      <c r="J81" s="323" t="s">
        <v>1974</v>
      </c>
      <c r="K81" s="323" t="s">
        <v>1975</v>
      </c>
      <c r="L81" s="666" t="s">
        <v>413</v>
      </c>
      <c r="M81" s="667"/>
    </row>
    <row r="82" spans="1:13" ht="16.5" thickTop="1" thickBot="1">
      <c r="A82" s="325" t="s">
        <v>574</v>
      </c>
      <c r="B82" s="326" t="s">
        <v>579</v>
      </c>
      <c r="C82" s="319" t="s">
        <v>1976</v>
      </c>
      <c r="D82" s="320" t="s">
        <v>557</v>
      </c>
      <c r="E82" s="320" t="s">
        <v>557</v>
      </c>
      <c r="F82" s="320" t="s">
        <v>856</v>
      </c>
      <c r="G82" s="320" t="s">
        <v>555</v>
      </c>
      <c r="H82" s="320" t="s">
        <v>654</v>
      </c>
      <c r="I82" s="320" t="s">
        <v>634</v>
      </c>
      <c r="J82" s="320" t="s">
        <v>1775</v>
      </c>
      <c r="K82" s="320" t="s">
        <v>979</v>
      </c>
      <c r="L82" s="664" t="s">
        <v>808</v>
      </c>
      <c r="M82" s="665"/>
    </row>
    <row r="83" spans="1:13" ht="16.5" thickTop="1" thickBot="1">
      <c r="A83" s="321" t="s">
        <v>575</v>
      </c>
      <c r="B83" s="322" t="s">
        <v>580</v>
      </c>
      <c r="C83" s="323" t="s">
        <v>1977</v>
      </c>
      <c r="D83" s="324" t="s">
        <v>634</v>
      </c>
      <c r="E83" s="324" t="s">
        <v>1978</v>
      </c>
      <c r="F83" s="324" t="s">
        <v>634</v>
      </c>
      <c r="G83" s="324" t="s">
        <v>634</v>
      </c>
      <c r="H83" s="324" t="s">
        <v>1979</v>
      </c>
      <c r="I83" s="324" t="s">
        <v>634</v>
      </c>
      <c r="J83" s="324" t="s">
        <v>634</v>
      </c>
      <c r="K83" s="324" t="s">
        <v>1980</v>
      </c>
      <c r="L83" s="658" t="s">
        <v>809</v>
      </c>
      <c r="M83" s="659"/>
    </row>
    <row r="84" spans="1:13" ht="16.5" thickTop="1" thickBot="1">
      <c r="A84" s="325" t="s">
        <v>1514</v>
      </c>
      <c r="B84" s="326" t="s">
        <v>461</v>
      </c>
      <c r="C84" s="319" t="s">
        <v>1981</v>
      </c>
      <c r="D84" s="320" t="s">
        <v>1310</v>
      </c>
      <c r="E84" s="320" t="s">
        <v>1982</v>
      </c>
      <c r="F84" s="320" t="s">
        <v>1983</v>
      </c>
      <c r="G84" s="320" t="s">
        <v>661</v>
      </c>
      <c r="H84" s="320" t="s">
        <v>1984</v>
      </c>
      <c r="I84" s="320" t="s">
        <v>634</v>
      </c>
      <c r="J84" s="320" t="s">
        <v>1985</v>
      </c>
      <c r="K84" s="320" t="s">
        <v>1986</v>
      </c>
      <c r="L84" s="664" t="s">
        <v>462</v>
      </c>
      <c r="M84" s="665"/>
    </row>
    <row r="85" spans="1:13" s="5" customFormat="1" ht="13.9" customHeight="1" thickTop="1" thickBot="1">
      <c r="A85" s="329" t="s">
        <v>62</v>
      </c>
      <c r="B85" s="330" t="s">
        <v>458</v>
      </c>
      <c r="C85" s="323" t="s">
        <v>1987</v>
      </c>
      <c r="D85" s="323" t="s">
        <v>1988</v>
      </c>
      <c r="E85" s="323" t="s">
        <v>1989</v>
      </c>
      <c r="F85" s="323" t="s">
        <v>1990</v>
      </c>
      <c r="G85" s="323" t="s">
        <v>1991</v>
      </c>
      <c r="H85" s="323" t="s">
        <v>1992</v>
      </c>
      <c r="I85" s="323" t="s">
        <v>634</v>
      </c>
      <c r="J85" s="323" t="s">
        <v>1993</v>
      </c>
      <c r="K85" s="323" t="s">
        <v>1994</v>
      </c>
      <c r="L85" s="685" t="s">
        <v>460</v>
      </c>
      <c r="M85" s="686"/>
    </row>
    <row r="86" spans="1:13" s="5" customFormat="1" ht="13.9" customHeight="1" thickTop="1" thickBot="1">
      <c r="A86" s="317" t="s">
        <v>1523</v>
      </c>
      <c r="B86" s="318" t="s">
        <v>458</v>
      </c>
      <c r="C86" s="319" t="s">
        <v>1987</v>
      </c>
      <c r="D86" s="319" t="s">
        <v>1988</v>
      </c>
      <c r="E86" s="319" t="s">
        <v>1989</v>
      </c>
      <c r="F86" s="319" t="s">
        <v>1990</v>
      </c>
      <c r="G86" s="319" t="s">
        <v>1991</v>
      </c>
      <c r="H86" s="319" t="s">
        <v>1992</v>
      </c>
      <c r="I86" s="319" t="s">
        <v>634</v>
      </c>
      <c r="J86" s="319" t="s">
        <v>1993</v>
      </c>
      <c r="K86" s="319" t="s">
        <v>1994</v>
      </c>
      <c r="L86" s="660" t="s">
        <v>459</v>
      </c>
      <c r="M86" s="661"/>
    </row>
    <row r="87" spans="1:13" s="5" customFormat="1" ht="25.5" thickTop="1" thickBot="1">
      <c r="A87" s="335" t="s">
        <v>63</v>
      </c>
      <c r="B87" s="336" t="s">
        <v>456</v>
      </c>
      <c r="C87" s="337">
        <f>+C88+C90+C94</f>
        <v>121186</v>
      </c>
      <c r="D87" s="337">
        <f t="shared" ref="D87:K87" si="0">+D88+D90+D94</f>
        <v>19367</v>
      </c>
      <c r="E87" s="337">
        <f t="shared" si="0"/>
        <v>487</v>
      </c>
      <c r="F87" s="337">
        <f t="shared" si="0"/>
        <v>14712</v>
      </c>
      <c r="G87" s="337">
        <f t="shared" si="0"/>
        <v>3290</v>
      </c>
      <c r="H87" s="337">
        <f t="shared" si="0"/>
        <v>15484</v>
      </c>
      <c r="I87" s="337">
        <f t="shared" si="0"/>
        <v>37</v>
      </c>
      <c r="J87" s="337">
        <f t="shared" si="0"/>
        <v>14246</v>
      </c>
      <c r="K87" s="337">
        <f t="shared" si="0"/>
        <v>53563</v>
      </c>
      <c r="L87" s="662" t="s">
        <v>457</v>
      </c>
      <c r="M87" s="663"/>
    </row>
    <row r="88" spans="1:13" s="447" customFormat="1" ht="17.25" thickTop="1" thickBot="1">
      <c r="A88" s="317" t="s">
        <v>687</v>
      </c>
      <c r="B88" s="318" t="s">
        <v>364</v>
      </c>
      <c r="C88" s="319" t="s">
        <v>662</v>
      </c>
      <c r="D88" s="319" t="s">
        <v>1997</v>
      </c>
      <c r="E88" s="319" t="s">
        <v>853</v>
      </c>
      <c r="F88" s="319" t="s">
        <v>1998</v>
      </c>
      <c r="G88" s="319" t="s">
        <v>553</v>
      </c>
      <c r="H88" s="319" t="s">
        <v>557</v>
      </c>
      <c r="I88" s="319" t="s">
        <v>634</v>
      </c>
      <c r="J88" s="319" t="s">
        <v>1999</v>
      </c>
      <c r="K88" s="319" t="s">
        <v>634</v>
      </c>
      <c r="L88" s="660" t="s">
        <v>414</v>
      </c>
      <c r="M88" s="661"/>
    </row>
    <row r="89" spans="1:13" ht="16.5" thickTop="1" thickBot="1">
      <c r="A89" s="321" t="s">
        <v>1529</v>
      </c>
      <c r="B89" s="322" t="s">
        <v>364</v>
      </c>
      <c r="C89" s="323" t="s">
        <v>662</v>
      </c>
      <c r="D89" s="324" t="s">
        <v>1997</v>
      </c>
      <c r="E89" s="324" t="s">
        <v>853</v>
      </c>
      <c r="F89" s="324" t="s">
        <v>1998</v>
      </c>
      <c r="G89" s="324" t="s">
        <v>553</v>
      </c>
      <c r="H89" s="324" t="s">
        <v>557</v>
      </c>
      <c r="I89" s="324" t="s">
        <v>634</v>
      </c>
      <c r="J89" s="324" t="s">
        <v>1999</v>
      </c>
      <c r="K89" s="324" t="s">
        <v>634</v>
      </c>
      <c r="L89" s="658" t="s">
        <v>414</v>
      </c>
      <c r="M89" s="659"/>
    </row>
    <row r="90" spans="1:13" s="5" customFormat="1" ht="24" thickTop="1" thickBot="1">
      <c r="A90" s="317" t="s">
        <v>684</v>
      </c>
      <c r="B90" s="318" t="s">
        <v>454</v>
      </c>
      <c r="C90" s="319">
        <f>+C91+C92+C93</f>
        <v>106104</v>
      </c>
      <c r="D90" s="319">
        <f t="shared" ref="D90:K90" si="1">+D91+D92+D93</f>
        <v>18861</v>
      </c>
      <c r="E90" s="319">
        <f t="shared" si="1"/>
        <v>381</v>
      </c>
      <c r="F90" s="319">
        <f t="shared" si="1"/>
        <v>10979</v>
      </c>
      <c r="G90" s="319">
        <f>+G91+G92+G93</f>
        <v>2395</v>
      </c>
      <c r="H90" s="319">
        <f t="shared" si="1"/>
        <v>15421</v>
      </c>
      <c r="I90" s="319">
        <f t="shared" si="1"/>
        <v>37</v>
      </c>
      <c r="J90" s="319">
        <f t="shared" si="1"/>
        <v>4682</v>
      </c>
      <c r="K90" s="319">
        <f t="shared" si="1"/>
        <v>53348</v>
      </c>
      <c r="L90" s="660" t="s">
        <v>455</v>
      </c>
      <c r="M90" s="661"/>
    </row>
    <row r="91" spans="1:13" ht="16.5" thickTop="1" thickBot="1">
      <c r="A91" s="321" t="s">
        <v>576</v>
      </c>
      <c r="B91" s="322" t="s">
        <v>582</v>
      </c>
      <c r="C91" s="323">
        <v>50315</v>
      </c>
      <c r="D91" s="324" t="s">
        <v>2000</v>
      </c>
      <c r="E91" s="324" t="s">
        <v>2003</v>
      </c>
      <c r="F91" s="324" t="s">
        <v>2004</v>
      </c>
      <c r="G91" s="324" t="s">
        <v>2005</v>
      </c>
      <c r="H91" s="324" t="s">
        <v>2006</v>
      </c>
      <c r="I91" s="324" t="s">
        <v>634</v>
      </c>
      <c r="J91" s="324" t="s">
        <v>2007</v>
      </c>
      <c r="K91" s="324" t="s">
        <v>634</v>
      </c>
      <c r="L91" s="658" t="s">
        <v>811</v>
      </c>
      <c r="M91" s="659"/>
    </row>
    <row r="92" spans="1:13" ht="13.9" customHeight="1" thickTop="1" thickBot="1">
      <c r="A92" s="325">
        <v>3822</v>
      </c>
      <c r="B92" s="326" t="s">
        <v>804</v>
      </c>
      <c r="C92" s="319">
        <f>+SUM(D92:K92)</f>
        <v>1495</v>
      </c>
      <c r="D92" s="320">
        <v>0</v>
      </c>
      <c r="E92" s="320">
        <v>0</v>
      </c>
      <c r="F92" s="320">
        <v>0</v>
      </c>
      <c r="G92" s="320">
        <v>44</v>
      </c>
      <c r="H92" s="320">
        <v>0</v>
      </c>
      <c r="I92" s="320">
        <v>0</v>
      </c>
      <c r="J92" s="320">
        <v>1451</v>
      </c>
      <c r="K92" s="320">
        <v>0</v>
      </c>
      <c r="L92" s="664" t="s">
        <v>4349</v>
      </c>
      <c r="M92" s="665"/>
    </row>
    <row r="93" spans="1:13" s="281" customFormat="1" ht="13.9" customHeight="1" thickTop="1" thickBot="1">
      <c r="A93" s="414" t="s">
        <v>1539</v>
      </c>
      <c r="B93" s="415" t="s">
        <v>365</v>
      </c>
      <c r="C93" s="323" t="s">
        <v>2008</v>
      </c>
      <c r="D93" s="324" t="s">
        <v>634</v>
      </c>
      <c r="E93" s="324" t="s">
        <v>1637</v>
      </c>
      <c r="F93" s="324" t="s">
        <v>666</v>
      </c>
      <c r="G93" s="324" t="s">
        <v>1810</v>
      </c>
      <c r="H93" s="324" t="s">
        <v>649</v>
      </c>
      <c r="I93" s="324" t="s">
        <v>687</v>
      </c>
      <c r="J93" s="324" t="s">
        <v>746</v>
      </c>
      <c r="K93" s="324" t="s">
        <v>2001</v>
      </c>
      <c r="L93" s="687" t="s">
        <v>415</v>
      </c>
      <c r="M93" s="688"/>
    </row>
    <row r="94" spans="1:13" s="5" customFormat="1" ht="24" thickTop="1" thickBot="1">
      <c r="A94" s="317" t="s">
        <v>726</v>
      </c>
      <c r="B94" s="318" t="s">
        <v>453</v>
      </c>
      <c r="C94" s="319" t="s">
        <v>2009</v>
      </c>
      <c r="D94" s="319" t="s">
        <v>1943</v>
      </c>
      <c r="E94" s="319" t="s">
        <v>688</v>
      </c>
      <c r="F94" s="319" t="s">
        <v>2010</v>
      </c>
      <c r="G94" s="319" t="s">
        <v>2011</v>
      </c>
      <c r="H94" s="319" t="s">
        <v>660</v>
      </c>
      <c r="I94" s="319" t="s">
        <v>634</v>
      </c>
      <c r="J94" s="319" t="s">
        <v>2012</v>
      </c>
      <c r="K94" s="319" t="s">
        <v>842</v>
      </c>
      <c r="L94" s="660" t="s">
        <v>416</v>
      </c>
      <c r="M94" s="661"/>
    </row>
    <row r="95" spans="1:13" s="281" customFormat="1" ht="15.75" thickTop="1">
      <c r="A95" s="416" t="s">
        <v>1545</v>
      </c>
      <c r="B95" s="417" t="s">
        <v>453</v>
      </c>
      <c r="C95" s="418" t="s">
        <v>2009</v>
      </c>
      <c r="D95" s="419" t="s">
        <v>1943</v>
      </c>
      <c r="E95" s="419" t="s">
        <v>688</v>
      </c>
      <c r="F95" s="419" t="s">
        <v>2010</v>
      </c>
      <c r="G95" s="419" t="s">
        <v>2011</v>
      </c>
      <c r="H95" s="419" t="s">
        <v>660</v>
      </c>
      <c r="I95" s="419" t="s">
        <v>634</v>
      </c>
      <c r="J95" s="419" t="s">
        <v>2012</v>
      </c>
      <c r="K95" s="419" t="s">
        <v>842</v>
      </c>
      <c r="L95" s="689" t="s">
        <v>416</v>
      </c>
      <c r="M95" s="690"/>
    </row>
    <row r="96" spans="1:13" ht="30.75" customHeight="1">
      <c r="A96" s="510" t="s">
        <v>515</v>
      </c>
      <c r="B96" s="511"/>
      <c r="C96" s="347">
        <f>+C87+C85+C14+C8</f>
        <v>65701032</v>
      </c>
      <c r="D96" s="347">
        <f t="shared" ref="D96:K96" si="2">+D87+D85+D14+D8</f>
        <v>9131605</v>
      </c>
      <c r="E96" s="347">
        <f t="shared" si="2"/>
        <v>59708</v>
      </c>
      <c r="F96" s="347">
        <f t="shared" si="2"/>
        <v>2003119</v>
      </c>
      <c r="G96" s="347">
        <f t="shared" si="2"/>
        <v>3463804</v>
      </c>
      <c r="H96" s="347">
        <f t="shared" si="2"/>
        <v>6502569</v>
      </c>
      <c r="I96" s="347">
        <f t="shared" si="2"/>
        <v>295834</v>
      </c>
      <c r="J96" s="347">
        <f t="shared" si="2"/>
        <v>3495686</v>
      </c>
      <c r="K96" s="347">
        <f t="shared" si="2"/>
        <v>40748707</v>
      </c>
      <c r="L96" s="683" t="s">
        <v>0</v>
      </c>
      <c r="M96" s="684"/>
    </row>
    <row r="99" spans="3:3">
      <c r="C99" s="1"/>
    </row>
  </sheetData>
  <mergeCells count="98">
    <mergeCell ref="L79:M79"/>
    <mergeCell ref="L80:M80"/>
    <mergeCell ref="L81:M81"/>
    <mergeCell ref="L82:M82"/>
    <mergeCell ref="L89:M89"/>
    <mergeCell ref="L88:M88"/>
    <mergeCell ref="L96:M96"/>
    <mergeCell ref="L83:M83"/>
    <mergeCell ref="L84:M84"/>
    <mergeCell ref="L85:M85"/>
    <mergeCell ref="L86:M86"/>
    <mergeCell ref="L90:M90"/>
    <mergeCell ref="L91:M91"/>
    <mergeCell ref="L93:M93"/>
    <mergeCell ref="L94:M94"/>
    <mergeCell ref="L95:M95"/>
    <mergeCell ref="L92:M92"/>
    <mergeCell ref="L11:M11"/>
    <mergeCell ref="L7:M7"/>
    <mergeCell ref="A5:M5"/>
    <mergeCell ref="L8:M8"/>
    <mergeCell ref="L9:M9"/>
    <mergeCell ref="L14:M14"/>
    <mergeCell ref="L12:M12"/>
    <mergeCell ref="L13:M13"/>
    <mergeCell ref="L16:M16"/>
    <mergeCell ref="L17:M17"/>
    <mergeCell ref="L15:M15"/>
    <mergeCell ref="L22:M22"/>
    <mergeCell ref="L21:M21"/>
    <mergeCell ref="L18:M18"/>
    <mergeCell ref="L20:M20"/>
    <mergeCell ref="L19:M19"/>
    <mergeCell ref="A1:M1"/>
    <mergeCell ref="A2:M2"/>
    <mergeCell ref="A3:M3"/>
    <mergeCell ref="A4:M4"/>
    <mergeCell ref="A6:B6"/>
    <mergeCell ref="C6:K6"/>
    <mergeCell ref="L25:M25"/>
    <mergeCell ref="L26:M26"/>
    <mergeCell ref="L28:M28"/>
    <mergeCell ref="L27:M27"/>
    <mergeCell ref="L43:M43"/>
    <mergeCell ref="L42:M42"/>
    <mergeCell ref="L32:M32"/>
    <mergeCell ref="L29:M29"/>
    <mergeCell ref="L31:M31"/>
    <mergeCell ref="L30:M30"/>
    <mergeCell ref="L44:M44"/>
    <mergeCell ref="L45:M45"/>
    <mergeCell ref="L46:M46"/>
    <mergeCell ref="L10:M10"/>
    <mergeCell ref="A96:B96"/>
    <mergeCell ref="L23:M23"/>
    <mergeCell ref="L24:M24"/>
    <mergeCell ref="L33:M33"/>
    <mergeCell ref="L34:M34"/>
    <mergeCell ref="L35:M35"/>
    <mergeCell ref="L36:M36"/>
    <mergeCell ref="L37:M37"/>
    <mergeCell ref="L38:M38"/>
    <mergeCell ref="L39:M39"/>
    <mergeCell ref="L40:M40"/>
    <mergeCell ref="L41:M41"/>
    <mergeCell ref="L47:M47"/>
    <mergeCell ref="L48:M48"/>
    <mergeCell ref="L49:M49"/>
    <mergeCell ref="L50:M50"/>
    <mergeCell ref="L51:M51"/>
    <mergeCell ref="L57:M57"/>
    <mergeCell ref="L58:M58"/>
    <mergeCell ref="L52:M52"/>
    <mergeCell ref="L53:M53"/>
    <mergeCell ref="L54:M54"/>
    <mergeCell ref="L55:M55"/>
    <mergeCell ref="L56:M56"/>
    <mergeCell ref="L59:M59"/>
    <mergeCell ref="L60:M60"/>
    <mergeCell ref="L61:M61"/>
    <mergeCell ref="L62:M62"/>
    <mergeCell ref="L63:M63"/>
    <mergeCell ref="L69:M69"/>
    <mergeCell ref="L70:M70"/>
    <mergeCell ref="L87:M87"/>
    <mergeCell ref="L64:M64"/>
    <mergeCell ref="L65:M65"/>
    <mergeCell ref="L66:M66"/>
    <mergeCell ref="L67:M67"/>
    <mergeCell ref="L68:M68"/>
    <mergeCell ref="L71:M71"/>
    <mergeCell ref="L72:M72"/>
    <mergeCell ref="L73:M73"/>
    <mergeCell ref="L74:M74"/>
    <mergeCell ref="L75:M75"/>
    <mergeCell ref="L76:M76"/>
    <mergeCell ref="L77:M77"/>
    <mergeCell ref="L78:M78"/>
  </mergeCells>
  <printOptions horizontalCentered="1"/>
  <pageMargins left="0" right="0" top="0.59055118110236227" bottom="0" header="0.51181102362204722" footer="0.51181102362204722"/>
  <pageSetup paperSize="9" scale="65" orientation="landscape" r:id="rId1"/>
  <headerFooter alignWithMargins="0"/>
  <rowBreaks count="2" manualBreakCount="2">
    <brk id="39" max="12" man="1"/>
    <brk id="58" max="12" man="1"/>
  </rowBreaks>
  <ignoredErrors>
    <ignoredError sqref="C8:K9 C10:K43 C44:K44 C45:K56 C57:K86 C88:K89 C93:K95 D91:K9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96"/>
  <sheetViews>
    <sheetView tabSelected="1" view="pageBreakPreview" topLeftCell="A76" zoomScale="90" zoomScaleNormal="100" zoomScaleSheetLayoutView="90" workbookViewId="0">
      <selection activeCell="F40" sqref="F40"/>
    </sheetView>
  </sheetViews>
  <sheetFormatPr defaultColWidth="8.88671875" defaultRowHeight="15"/>
  <cols>
    <col min="1" max="1" width="5.88671875" style="251" bestFit="1" customWidth="1"/>
    <col min="2" max="2" width="35.6640625" style="136" customWidth="1"/>
    <col min="3" max="3" width="8.109375" style="135" bestFit="1" customWidth="1"/>
    <col min="4" max="12" width="7.77734375" style="135" customWidth="1"/>
    <col min="13" max="13" width="30.77734375" style="135" customWidth="1"/>
    <col min="14" max="14" width="5.77734375" style="135" customWidth="1"/>
    <col min="15" max="16384" width="8.88671875" style="135"/>
  </cols>
  <sheetData>
    <row r="1" spans="1:14" s="133" customFormat="1" ht="10.5" customHeight="1">
      <c r="A1" s="467"/>
      <c r="B1" s="467"/>
      <c r="C1" s="467"/>
      <c r="D1" s="467"/>
      <c r="E1" s="467"/>
      <c r="F1" s="467"/>
      <c r="G1" s="467"/>
      <c r="H1" s="467"/>
      <c r="I1" s="467"/>
      <c r="J1" s="467"/>
      <c r="K1" s="467"/>
      <c r="L1" s="467"/>
      <c r="M1" s="467"/>
      <c r="N1" s="467"/>
    </row>
    <row r="2" spans="1:14" s="134" customFormat="1" ht="20.25">
      <c r="A2" s="612" t="s">
        <v>78</v>
      </c>
      <c r="B2" s="612"/>
      <c r="C2" s="612"/>
      <c r="D2" s="612"/>
      <c r="E2" s="612"/>
      <c r="F2" s="612"/>
      <c r="G2" s="612"/>
      <c r="H2" s="612"/>
      <c r="I2" s="612"/>
      <c r="J2" s="612"/>
      <c r="K2" s="612"/>
      <c r="L2" s="612"/>
      <c r="M2" s="612"/>
      <c r="N2" s="612"/>
    </row>
    <row r="3" spans="1:14" s="134" customFormat="1" ht="20.25" customHeight="1">
      <c r="A3" s="691" t="s">
        <v>237</v>
      </c>
      <c r="B3" s="691"/>
      <c r="C3" s="691"/>
      <c r="D3" s="691"/>
      <c r="E3" s="691"/>
      <c r="F3" s="691"/>
      <c r="G3" s="691"/>
      <c r="H3" s="691"/>
      <c r="I3" s="691"/>
      <c r="J3" s="691"/>
      <c r="K3" s="691"/>
      <c r="L3" s="691"/>
      <c r="M3" s="691"/>
      <c r="N3" s="691"/>
    </row>
    <row r="4" spans="1:14" ht="15.75" customHeight="1">
      <c r="A4" s="613" t="s">
        <v>79</v>
      </c>
      <c r="B4" s="613"/>
      <c r="C4" s="613"/>
      <c r="D4" s="613"/>
      <c r="E4" s="613"/>
      <c r="F4" s="613"/>
      <c r="G4" s="613"/>
      <c r="H4" s="613"/>
      <c r="I4" s="613"/>
      <c r="J4" s="613"/>
      <c r="K4" s="613"/>
      <c r="L4" s="613"/>
      <c r="M4" s="613"/>
      <c r="N4" s="613"/>
    </row>
    <row r="5" spans="1:14" ht="15.75">
      <c r="A5" s="692" t="s">
        <v>236</v>
      </c>
      <c r="B5" s="692"/>
      <c r="C5" s="692"/>
      <c r="D5" s="692"/>
      <c r="E5" s="692"/>
      <c r="F5" s="692"/>
      <c r="G5" s="692"/>
      <c r="H5" s="692"/>
      <c r="I5" s="692"/>
      <c r="J5" s="692"/>
      <c r="K5" s="692"/>
      <c r="L5" s="692"/>
      <c r="M5" s="692"/>
      <c r="N5" s="692"/>
    </row>
    <row r="6" spans="1:14" ht="15.75">
      <c r="A6" s="614" t="s">
        <v>593</v>
      </c>
      <c r="B6" s="614"/>
      <c r="C6" s="693">
        <v>2016</v>
      </c>
      <c r="D6" s="693"/>
      <c r="E6" s="693"/>
      <c r="F6" s="693"/>
      <c r="G6" s="693"/>
      <c r="H6" s="693"/>
      <c r="I6" s="693"/>
      <c r="J6" s="693"/>
      <c r="K6" s="693"/>
      <c r="L6" s="693"/>
      <c r="M6" s="145"/>
      <c r="N6" s="114" t="s">
        <v>594</v>
      </c>
    </row>
    <row r="7" spans="1:14" ht="101.45" customHeight="1">
      <c r="A7" s="291" t="s">
        <v>820</v>
      </c>
      <c r="B7" s="351" t="s">
        <v>3</v>
      </c>
      <c r="C7" s="293" t="s">
        <v>822</v>
      </c>
      <c r="D7" s="296" t="s">
        <v>831</v>
      </c>
      <c r="E7" s="296" t="s">
        <v>830</v>
      </c>
      <c r="F7" s="296" t="s">
        <v>829</v>
      </c>
      <c r="G7" s="298" t="s">
        <v>828</v>
      </c>
      <c r="H7" s="296" t="s">
        <v>827</v>
      </c>
      <c r="I7" s="296" t="s">
        <v>826</v>
      </c>
      <c r="J7" s="296" t="s">
        <v>825</v>
      </c>
      <c r="K7" s="296" t="s">
        <v>823</v>
      </c>
      <c r="L7" s="297" t="s">
        <v>824</v>
      </c>
      <c r="M7" s="694" t="s">
        <v>7</v>
      </c>
      <c r="N7" s="695"/>
    </row>
    <row r="8" spans="1:14" s="449" customFormat="1" ht="13.9" customHeight="1" thickBot="1">
      <c r="A8" s="149" t="s">
        <v>330</v>
      </c>
      <c r="B8" s="315" t="s">
        <v>336</v>
      </c>
      <c r="C8" s="316" t="s">
        <v>2013</v>
      </c>
      <c r="D8" s="316" t="s">
        <v>2014</v>
      </c>
      <c r="E8" s="316" t="s">
        <v>2015</v>
      </c>
      <c r="F8" s="316" t="s">
        <v>2016</v>
      </c>
      <c r="G8" s="316" t="s">
        <v>2017</v>
      </c>
      <c r="H8" s="316" t="s">
        <v>2018</v>
      </c>
      <c r="I8" s="316" t="s">
        <v>2019</v>
      </c>
      <c r="J8" s="316" t="s">
        <v>2020</v>
      </c>
      <c r="K8" s="316" t="s">
        <v>2021</v>
      </c>
      <c r="L8" s="316" t="s">
        <v>2022</v>
      </c>
      <c r="M8" s="681" t="s">
        <v>366</v>
      </c>
      <c r="N8" s="682"/>
    </row>
    <row r="9" spans="1:14" s="449" customFormat="1" ht="13.9" customHeight="1" thickTop="1" thickBot="1">
      <c r="A9" s="317" t="s">
        <v>331</v>
      </c>
      <c r="B9" s="318" t="s">
        <v>445</v>
      </c>
      <c r="C9" s="319" t="s">
        <v>2023</v>
      </c>
      <c r="D9" s="319" t="s">
        <v>2024</v>
      </c>
      <c r="E9" s="319" t="s">
        <v>2015</v>
      </c>
      <c r="F9" s="319" t="s">
        <v>2025</v>
      </c>
      <c r="G9" s="319" t="s">
        <v>2026</v>
      </c>
      <c r="H9" s="319" t="s">
        <v>2027</v>
      </c>
      <c r="I9" s="319" t="s">
        <v>2028</v>
      </c>
      <c r="J9" s="319" t="s">
        <v>2029</v>
      </c>
      <c r="K9" s="319" t="s">
        <v>2030</v>
      </c>
      <c r="L9" s="319" t="s">
        <v>2031</v>
      </c>
      <c r="M9" s="660" t="s">
        <v>271</v>
      </c>
      <c r="N9" s="661"/>
    </row>
    <row r="10" spans="1:14" s="449" customFormat="1" ht="13.9" customHeight="1" thickTop="1" thickBot="1">
      <c r="A10" s="327" t="s">
        <v>333</v>
      </c>
      <c r="B10" s="328" t="s">
        <v>337</v>
      </c>
      <c r="C10" s="323" t="s">
        <v>2032</v>
      </c>
      <c r="D10" s="323" t="s">
        <v>2033</v>
      </c>
      <c r="E10" s="323" t="s">
        <v>634</v>
      </c>
      <c r="F10" s="323" t="s">
        <v>634</v>
      </c>
      <c r="G10" s="323" t="s">
        <v>1469</v>
      </c>
      <c r="H10" s="323" t="s">
        <v>2034</v>
      </c>
      <c r="I10" s="323" t="s">
        <v>2035</v>
      </c>
      <c r="J10" s="323" t="s">
        <v>2036</v>
      </c>
      <c r="K10" s="323" t="s">
        <v>2037</v>
      </c>
      <c r="L10" s="323" t="s">
        <v>2038</v>
      </c>
      <c r="M10" s="674" t="s">
        <v>367</v>
      </c>
      <c r="N10" s="675"/>
    </row>
    <row r="11" spans="1:14" ht="13.9" customHeight="1" thickTop="1" thickBot="1">
      <c r="A11" s="325" t="s">
        <v>332</v>
      </c>
      <c r="B11" s="326" t="s">
        <v>338</v>
      </c>
      <c r="C11" s="319" t="s">
        <v>2032</v>
      </c>
      <c r="D11" s="320" t="s">
        <v>2033</v>
      </c>
      <c r="E11" s="320" t="s">
        <v>634</v>
      </c>
      <c r="F11" s="320" t="s">
        <v>634</v>
      </c>
      <c r="G11" s="320" t="s">
        <v>1469</v>
      </c>
      <c r="H11" s="320" t="s">
        <v>2034</v>
      </c>
      <c r="I11" s="320" t="s">
        <v>2035</v>
      </c>
      <c r="J11" s="320" t="s">
        <v>2036</v>
      </c>
      <c r="K11" s="320" t="s">
        <v>2037</v>
      </c>
      <c r="L11" s="320" t="s">
        <v>2038</v>
      </c>
      <c r="M11" s="664" t="s">
        <v>446</v>
      </c>
      <c r="N11" s="665"/>
    </row>
    <row r="12" spans="1:14" s="449" customFormat="1" ht="13.9" customHeight="1" thickTop="1" thickBot="1">
      <c r="A12" s="327" t="s">
        <v>334</v>
      </c>
      <c r="B12" s="328" t="s">
        <v>339</v>
      </c>
      <c r="C12" s="323" t="s">
        <v>2039</v>
      </c>
      <c r="D12" s="323" t="s">
        <v>2040</v>
      </c>
      <c r="E12" s="323" t="s">
        <v>634</v>
      </c>
      <c r="F12" s="323" t="s">
        <v>2041</v>
      </c>
      <c r="G12" s="323" t="s">
        <v>2042</v>
      </c>
      <c r="H12" s="323" t="s">
        <v>2043</v>
      </c>
      <c r="I12" s="323" t="s">
        <v>2044</v>
      </c>
      <c r="J12" s="323" t="s">
        <v>2045</v>
      </c>
      <c r="K12" s="323" t="s">
        <v>2046</v>
      </c>
      <c r="L12" s="323" t="s">
        <v>2047</v>
      </c>
      <c r="M12" s="666" t="s">
        <v>368</v>
      </c>
      <c r="N12" s="667"/>
    </row>
    <row r="13" spans="1:14" ht="13.9" customHeight="1" thickTop="1" thickBot="1">
      <c r="A13" s="325" t="s">
        <v>335</v>
      </c>
      <c r="B13" s="326" t="s">
        <v>444</v>
      </c>
      <c r="C13" s="319" t="s">
        <v>2039</v>
      </c>
      <c r="D13" s="320" t="s">
        <v>2040</v>
      </c>
      <c r="E13" s="320" t="s">
        <v>634</v>
      </c>
      <c r="F13" s="320" t="s">
        <v>2041</v>
      </c>
      <c r="G13" s="320" t="s">
        <v>2042</v>
      </c>
      <c r="H13" s="320" t="s">
        <v>2043</v>
      </c>
      <c r="I13" s="320" t="s">
        <v>2044</v>
      </c>
      <c r="J13" s="320" t="s">
        <v>2045</v>
      </c>
      <c r="K13" s="320" t="s">
        <v>2046</v>
      </c>
      <c r="L13" s="320" t="s">
        <v>2047</v>
      </c>
      <c r="M13" s="664" t="s">
        <v>369</v>
      </c>
      <c r="N13" s="665"/>
    </row>
    <row r="14" spans="1:14" s="449" customFormat="1" ht="13.9" customHeight="1" thickTop="1" thickBot="1">
      <c r="A14" s="329" t="s">
        <v>61</v>
      </c>
      <c r="B14" s="330" t="s">
        <v>340</v>
      </c>
      <c r="C14" s="323" t="s">
        <v>2048</v>
      </c>
      <c r="D14" s="323" t="s">
        <v>2049</v>
      </c>
      <c r="E14" s="323" t="s">
        <v>2050</v>
      </c>
      <c r="F14" s="323" t="s">
        <v>2051</v>
      </c>
      <c r="G14" s="323" t="s">
        <v>2052</v>
      </c>
      <c r="H14" s="323" t="s">
        <v>2053</v>
      </c>
      <c r="I14" s="323" t="s">
        <v>2054</v>
      </c>
      <c r="J14" s="323" t="s">
        <v>2055</v>
      </c>
      <c r="K14" s="323" t="s">
        <v>2056</v>
      </c>
      <c r="L14" s="323" t="s">
        <v>2057</v>
      </c>
      <c r="M14" s="678" t="s">
        <v>370</v>
      </c>
      <c r="N14" s="679"/>
    </row>
    <row r="15" spans="1:14" s="449" customFormat="1" ht="13.9" customHeight="1" thickTop="1" thickBot="1">
      <c r="A15" s="317" t="s">
        <v>560</v>
      </c>
      <c r="B15" s="318" t="s">
        <v>341</v>
      </c>
      <c r="C15" s="319" t="s">
        <v>2058</v>
      </c>
      <c r="D15" s="319" t="s">
        <v>2059</v>
      </c>
      <c r="E15" s="319" t="s">
        <v>2060</v>
      </c>
      <c r="F15" s="319" t="s">
        <v>2061</v>
      </c>
      <c r="G15" s="319" t="s">
        <v>2062</v>
      </c>
      <c r="H15" s="319" t="s">
        <v>2063</v>
      </c>
      <c r="I15" s="319" t="s">
        <v>2064</v>
      </c>
      <c r="J15" s="319" t="s">
        <v>2065</v>
      </c>
      <c r="K15" s="319" t="s">
        <v>711</v>
      </c>
      <c r="L15" s="319" t="s">
        <v>2066</v>
      </c>
      <c r="M15" s="660" t="s">
        <v>371</v>
      </c>
      <c r="N15" s="661"/>
    </row>
    <row r="16" spans="1:14" ht="13.9" customHeight="1" thickTop="1" thickBot="1">
      <c r="A16" s="321" t="s">
        <v>1281</v>
      </c>
      <c r="B16" s="322" t="s">
        <v>342</v>
      </c>
      <c r="C16" s="323" t="s">
        <v>2067</v>
      </c>
      <c r="D16" s="324" t="s">
        <v>634</v>
      </c>
      <c r="E16" s="324" t="s">
        <v>634</v>
      </c>
      <c r="F16" s="324" t="s">
        <v>634</v>
      </c>
      <c r="G16" s="324" t="s">
        <v>634</v>
      </c>
      <c r="H16" s="324" t="s">
        <v>634</v>
      </c>
      <c r="I16" s="324" t="s">
        <v>634</v>
      </c>
      <c r="J16" s="324" t="s">
        <v>634</v>
      </c>
      <c r="K16" s="324" t="s">
        <v>634</v>
      </c>
      <c r="L16" s="324" t="s">
        <v>2067</v>
      </c>
      <c r="M16" s="658" t="s">
        <v>372</v>
      </c>
      <c r="N16" s="659"/>
    </row>
    <row r="17" spans="1:14" ht="13.9" customHeight="1" thickTop="1" thickBot="1">
      <c r="A17" s="325" t="s">
        <v>1286</v>
      </c>
      <c r="B17" s="326" t="s">
        <v>514</v>
      </c>
      <c r="C17" s="319" t="s">
        <v>2068</v>
      </c>
      <c r="D17" s="320" t="s">
        <v>2069</v>
      </c>
      <c r="E17" s="320" t="s">
        <v>634</v>
      </c>
      <c r="F17" s="320" t="s">
        <v>634</v>
      </c>
      <c r="G17" s="320" t="s">
        <v>2070</v>
      </c>
      <c r="H17" s="320" t="s">
        <v>2071</v>
      </c>
      <c r="I17" s="320" t="s">
        <v>2072</v>
      </c>
      <c r="J17" s="320" t="s">
        <v>789</v>
      </c>
      <c r="K17" s="320" t="s">
        <v>634</v>
      </c>
      <c r="L17" s="320" t="s">
        <v>2073</v>
      </c>
      <c r="M17" s="664" t="s">
        <v>373</v>
      </c>
      <c r="N17" s="665"/>
    </row>
    <row r="18" spans="1:14" ht="13.9" customHeight="1" thickTop="1" thickBot="1">
      <c r="A18" s="321" t="s">
        <v>1290</v>
      </c>
      <c r="B18" s="322" t="s">
        <v>343</v>
      </c>
      <c r="C18" s="323" t="s">
        <v>2074</v>
      </c>
      <c r="D18" s="324" t="s">
        <v>2075</v>
      </c>
      <c r="E18" s="324" t="s">
        <v>634</v>
      </c>
      <c r="F18" s="324" t="s">
        <v>563</v>
      </c>
      <c r="G18" s="324" t="s">
        <v>2076</v>
      </c>
      <c r="H18" s="324" t="s">
        <v>2077</v>
      </c>
      <c r="I18" s="324" t="s">
        <v>694</v>
      </c>
      <c r="J18" s="324" t="s">
        <v>2078</v>
      </c>
      <c r="K18" s="324" t="s">
        <v>634</v>
      </c>
      <c r="L18" s="324" t="s">
        <v>2007</v>
      </c>
      <c r="M18" s="658" t="s">
        <v>374</v>
      </c>
      <c r="N18" s="659"/>
    </row>
    <row r="19" spans="1:14" ht="13.9" customHeight="1" thickTop="1" thickBot="1">
      <c r="A19" s="325" t="s">
        <v>1295</v>
      </c>
      <c r="B19" s="326" t="s">
        <v>344</v>
      </c>
      <c r="C19" s="319" t="s">
        <v>2079</v>
      </c>
      <c r="D19" s="320" t="s">
        <v>2080</v>
      </c>
      <c r="E19" s="320" t="s">
        <v>765</v>
      </c>
      <c r="F19" s="320" t="s">
        <v>2081</v>
      </c>
      <c r="G19" s="320" t="s">
        <v>2082</v>
      </c>
      <c r="H19" s="320" t="s">
        <v>2083</v>
      </c>
      <c r="I19" s="320" t="s">
        <v>2084</v>
      </c>
      <c r="J19" s="320" t="s">
        <v>656</v>
      </c>
      <c r="K19" s="320" t="s">
        <v>563</v>
      </c>
      <c r="L19" s="320" t="s">
        <v>2085</v>
      </c>
      <c r="M19" s="664" t="s">
        <v>375</v>
      </c>
      <c r="N19" s="665"/>
    </row>
    <row r="20" spans="1:14" ht="13.9" customHeight="1" thickTop="1" thickBot="1">
      <c r="A20" s="321" t="s">
        <v>1018</v>
      </c>
      <c r="B20" s="322" t="s">
        <v>345</v>
      </c>
      <c r="C20" s="323" t="s">
        <v>2086</v>
      </c>
      <c r="D20" s="324" t="s">
        <v>2087</v>
      </c>
      <c r="E20" s="324" t="s">
        <v>2088</v>
      </c>
      <c r="F20" s="324" t="s">
        <v>2089</v>
      </c>
      <c r="G20" s="324" t="s">
        <v>2090</v>
      </c>
      <c r="H20" s="324" t="s">
        <v>574</v>
      </c>
      <c r="I20" s="324" t="s">
        <v>2091</v>
      </c>
      <c r="J20" s="324" t="s">
        <v>659</v>
      </c>
      <c r="K20" s="324" t="s">
        <v>2092</v>
      </c>
      <c r="L20" s="324" t="s">
        <v>2093</v>
      </c>
      <c r="M20" s="658" t="s">
        <v>376</v>
      </c>
      <c r="N20" s="659"/>
    </row>
    <row r="21" spans="1:14" ht="13.9" customHeight="1" thickTop="1" thickBot="1">
      <c r="A21" s="325" t="s">
        <v>1303</v>
      </c>
      <c r="B21" s="326" t="s">
        <v>447</v>
      </c>
      <c r="C21" s="319" t="s">
        <v>2094</v>
      </c>
      <c r="D21" s="320" t="s">
        <v>2095</v>
      </c>
      <c r="E21" s="320" t="s">
        <v>634</v>
      </c>
      <c r="F21" s="320" t="s">
        <v>634</v>
      </c>
      <c r="G21" s="320" t="s">
        <v>1791</v>
      </c>
      <c r="H21" s="320" t="s">
        <v>1350</v>
      </c>
      <c r="I21" s="320" t="s">
        <v>2096</v>
      </c>
      <c r="J21" s="320" t="s">
        <v>1479</v>
      </c>
      <c r="K21" s="320" t="s">
        <v>634</v>
      </c>
      <c r="L21" s="320" t="s">
        <v>2097</v>
      </c>
      <c r="M21" s="664" t="s">
        <v>377</v>
      </c>
      <c r="N21" s="665"/>
    </row>
    <row r="22" spans="1:14" ht="13.9" customHeight="1" thickTop="1" thickBot="1">
      <c r="A22" s="321" t="s">
        <v>1307</v>
      </c>
      <c r="B22" s="322" t="s">
        <v>449</v>
      </c>
      <c r="C22" s="323" t="s">
        <v>2098</v>
      </c>
      <c r="D22" s="324" t="s">
        <v>2099</v>
      </c>
      <c r="E22" s="324" t="s">
        <v>853</v>
      </c>
      <c r="F22" s="324" t="s">
        <v>1878</v>
      </c>
      <c r="G22" s="324" t="s">
        <v>1642</v>
      </c>
      <c r="H22" s="324" t="s">
        <v>1909</v>
      </c>
      <c r="I22" s="324" t="s">
        <v>1293</v>
      </c>
      <c r="J22" s="324" t="s">
        <v>688</v>
      </c>
      <c r="K22" s="324" t="s">
        <v>553</v>
      </c>
      <c r="L22" s="324" t="s">
        <v>2100</v>
      </c>
      <c r="M22" s="658" t="s">
        <v>448</v>
      </c>
      <c r="N22" s="659"/>
    </row>
    <row r="23" spans="1:14" ht="13.9" customHeight="1" thickTop="1" thickBot="1">
      <c r="A23" s="325" t="s">
        <v>1312</v>
      </c>
      <c r="B23" s="326" t="s">
        <v>346</v>
      </c>
      <c r="C23" s="319" t="s">
        <v>2101</v>
      </c>
      <c r="D23" s="320" t="s">
        <v>1966</v>
      </c>
      <c r="E23" s="320" t="s">
        <v>634</v>
      </c>
      <c r="F23" s="320" t="s">
        <v>634</v>
      </c>
      <c r="G23" s="320" t="s">
        <v>557</v>
      </c>
      <c r="H23" s="320" t="s">
        <v>1350</v>
      </c>
      <c r="I23" s="320" t="s">
        <v>1334</v>
      </c>
      <c r="J23" s="320" t="s">
        <v>634</v>
      </c>
      <c r="K23" s="320" t="s">
        <v>634</v>
      </c>
      <c r="L23" s="320" t="s">
        <v>2102</v>
      </c>
      <c r="M23" s="664" t="s">
        <v>378</v>
      </c>
      <c r="N23" s="665"/>
    </row>
    <row r="24" spans="1:14" s="449" customFormat="1" ht="13.9" customHeight="1" thickTop="1" thickBot="1">
      <c r="A24" s="327" t="s">
        <v>561</v>
      </c>
      <c r="B24" s="328" t="s">
        <v>347</v>
      </c>
      <c r="C24" s="323" t="s">
        <v>2103</v>
      </c>
      <c r="D24" s="323" t="s">
        <v>2104</v>
      </c>
      <c r="E24" s="323" t="s">
        <v>1059</v>
      </c>
      <c r="F24" s="323" t="s">
        <v>1457</v>
      </c>
      <c r="G24" s="323" t="s">
        <v>2105</v>
      </c>
      <c r="H24" s="323" t="s">
        <v>2106</v>
      </c>
      <c r="I24" s="323" t="s">
        <v>2107</v>
      </c>
      <c r="J24" s="323" t="s">
        <v>2108</v>
      </c>
      <c r="K24" s="323" t="s">
        <v>1880</v>
      </c>
      <c r="L24" s="323" t="s">
        <v>2109</v>
      </c>
      <c r="M24" s="666" t="s">
        <v>379</v>
      </c>
      <c r="N24" s="667"/>
    </row>
    <row r="25" spans="1:14" ht="24" thickTop="1" thickBot="1">
      <c r="A25" s="325" t="s">
        <v>1319</v>
      </c>
      <c r="B25" s="326" t="s">
        <v>451</v>
      </c>
      <c r="C25" s="319" t="s">
        <v>2110</v>
      </c>
      <c r="D25" s="320" t="s">
        <v>2111</v>
      </c>
      <c r="E25" s="320" t="s">
        <v>1059</v>
      </c>
      <c r="F25" s="320" t="s">
        <v>636</v>
      </c>
      <c r="G25" s="320" t="s">
        <v>2112</v>
      </c>
      <c r="H25" s="320" t="s">
        <v>1512</v>
      </c>
      <c r="I25" s="320" t="s">
        <v>2113</v>
      </c>
      <c r="J25" s="320" t="s">
        <v>634</v>
      </c>
      <c r="K25" s="320" t="s">
        <v>634</v>
      </c>
      <c r="L25" s="320" t="s">
        <v>2114</v>
      </c>
      <c r="M25" s="664" t="s">
        <v>450</v>
      </c>
      <c r="N25" s="665"/>
    </row>
    <row r="26" spans="1:14" ht="13.9" customHeight="1" thickTop="1" thickBot="1">
      <c r="A26" s="321" t="s">
        <v>1321</v>
      </c>
      <c r="B26" s="322" t="s">
        <v>452</v>
      </c>
      <c r="C26" s="323" t="s">
        <v>2115</v>
      </c>
      <c r="D26" s="324" t="s">
        <v>2116</v>
      </c>
      <c r="E26" s="324" t="s">
        <v>634</v>
      </c>
      <c r="F26" s="324" t="s">
        <v>2117</v>
      </c>
      <c r="G26" s="324" t="s">
        <v>2118</v>
      </c>
      <c r="H26" s="324" t="s">
        <v>2119</v>
      </c>
      <c r="I26" s="324" t="s">
        <v>2120</v>
      </c>
      <c r="J26" s="324" t="s">
        <v>2108</v>
      </c>
      <c r="K26" s="324" t="s">
        <v>1880</v>
      </c>
      <c r="L26" s="324" t="s">
        <v>2121</v>
      </c>
      <c r="M26" s="658" t="s">
        <v>380</v>
      </c>
      <c r="N26" s="659"/>
    </row>
    <row r="27" spans="1:14" s="449" customFormat="1" ht="13.9" customHeight="1" thickTop="1" thickBot="1">
      <c r="A27" s="317" t="s">
        <v>563</v>
      </c>
      <c r="B27" s="318" t="s">
        <v>348</v>
      </c>
      <c r="C27" s="319" t="s">
        <v>2122</v>
      </c>
      <c r="D27" s="319" t="s">
        <v>2123</v>
      </c>
      <c r="E27" s="319" t="s">
        <v>869</v>
      </c>
      <c r="F27" s="319" t="s">
        <v>1311</v>
      </c>
      <c r="G27" s="319" t="s">
        <v>673</v>
      </c>
      <c r="H27" s="319" t="s">
        <v>1364</v>
      </c>
      <c r="I27" s="319" t="s">
        <v>2124</v>
      </c>
      <c r="J27" s="319" t="s">
        <v>2125</v>
      </c>
      <c r="K27" s="319" t="s">
        <v>2126</v>
      </c>
      <c r="L27" s="319" t="s">
        <v>2127</v>
      </c>
      <c r="M27" s="660" t="s">
        <v>381</v>
      </c>
      <c r="N27" s="661"/>
    </row>
    <row r="28" spans="1:14" ht="13.9" customHeight="1" thickTop="1" thickBot="1">
      <c r="A28" s="321" t="s">
        <v>1329</v>
      </c>
      <c r="B28" s="322" t="s">
        <v>513</v>
      </c>
      <c r="C28" s="323" t="s">
        <v>2128</v>
      </c>
      <c r="D28" s="324" t="s">
        <v>2129</v>
      </c>
      <c r="E28" s="324" t="s">
        <v>869</v>
      </c>
      <c r="F28" s="324" t="s">
        <v>1311</v>
      </c>
      <c r="G28" s="324" t="s">
        <v>673</v>
      </c>
      <c r="H28" s="324" t="s">
        <v>2130</v>
      </c>
      <c r="I28" s="324" t="s">
        <v>2131</v>
      </c>
      <c r="J28" s="324" t="s">
        <v>2125</v>
      </c>
      <c r="K28" s="324" t="s">
        <v>2126</v>
      </c>
      <c r="L28" s="324" t="s">
        <v>2132</v>
      </c>
      <c r="M28" s="658" t="s">
        <v>382</v>
      </c>
      <c r="N28" s="659"/>
    </row>
    <row r="29" spans="1:14" ht="13.9" customHeight="1" thickTop="1" thickBot="1">
      <c r="A29" s="325" t="s">
        <v>572</v>
      </c>
      <c r="B29" s="326" t="s">
        <v>577</v>
      </c>
      <c r="C29" s="319" t="s">
        <v>2133</v>
      </c>
      <c r="D29" s="320" t="s">
        <v>2134</v>
      </c>
      <c r="E29" s="320" t="s">
        <v>634</v>
      </c>
      <c r="F29" s="320" t="s">
        <v>634</v>
      </c>
      <c r="G29" s="320" t="s">
        <v>634</v>
      </c>
      <c r="H29" s="320" t="s">
        <v>2135</v>
      </c>
      <c r="I29" s="320" t="s">
        <v>2136</v>
      </c>
      <c r="J29" s="320" t="s">
        <v>634</v>
      </c>
      <c r="K29" s="320" t="s">
        <v>634</v>
      </c>
      <c r="L29" s="320" t="s">
        <v>1293</v>
      </c>
      <c r="M29" s="664" t="s">
        <v>805</v>
      </c>
      <c r="N29" s="665"/>
    </row>
    <row r="30" spans="1:14" s="449" customFormat="1" ht="13.9" customHeight="1" thickTop="1" thickBot="1">
      <c r="A30" s="327" t="s">
        <v>564</v>
      </c>
      <c r="B30" s="328" t="s">
        <v>349</v>
      </c>
      <c r="C30" s="323" t="s">
        <v>2137</v>
      </c>
      <c r="D30" s="323" t="s">
        <v>2138</v>
      </c>
      <c r="E30" s="323" t="s">
        <v>2139</v>
      </c>
      <c r="F30" s="323" t="s">
        <v>1394</v>
      </c>
      <c r="G30" s="323" t="s">
        <v>2140</v>
      </c>
      <c r="H30" s="323" t="s">
        <v>2141</v>
      </c>
      <c r="I30" s="323" t="s">
        <v>2142</v>
      </c>
      <c r="J30" s="323" t="s">
        <v>1510</v>
      </c>
      <c r="K30" s="323" t="s">
        <v>2143</v>
      </c>
      <c r="L30" s="323" t="s">
        <v>2144</v>
      </c>
      <c r="M30" s="666" t="s">
        <v>383</v>
      </c>
      <c r="N30" s="667"/>
    </row>
    <row r="31" spans="1:14" ht="26.45" customHeight="1" thickTop="1" thickBot="1">
      <c r="A31" s="325" t="s">
        <v>1339</v>
      </c>
      <c r="B31" s="326" t="s">
        <v>511</v>
      </c>
      <c r="C31" s="319" t="s">
        <v>1313</v>
      </c>
      <c r="D31" s="320" t="s">
        <v>2145</v>
      </c>
      <c r="E31" s="320" t="s">
        <v>634</v>
      </c>
      <c r="F31" s="320" t="s">
        <v>1643</v>
      </c>
      <c r="G31" s="320" t="s">
        <v>2146</v>
      </c>
      <c r="H31" s="320" t="s">
        <v>2147</v>
      </c>
      <c r="I31" s="320" t="s">
        <v>2148</v>
      </c>
      <c r="J31" s="320" t="s">
        <v>1387</v>
      </c>
      <c r="K31" s="320" t="s">
        <v>634</v>
      </c>
      <c r="L31" s="320" t="s">
        <v>2149</v>
      </c>
      <c r="M31" s="664" t="s">
        <v>512</v>
      </c>
      <c r="N31" s="665"/>
    </row>
    <row r="32" spans="1:14" ht="26.45" customHeight="1" thickTop="1" thickBot="1">
      <c r="A32" s="321" t="s">
        <v>1343</v>
      </c>
      <c r="B32" s="322" t="s">
        <v>510</v>
      </c>
      <c r="C32" s="323" t="s">
        <v>2150</v>
      </c>
      <c r="D32" s="324" t="s">
        <v>2151</v>
      </c>
      <c r="E32" s="324" t="s">
        <v>2139</v>
      </c>
      <c r="F32" s="324" t="s">
        <v>2152</v>
      </c>
      <c r="G32" s="324" t="s">
        <v>2153</v>
      </c>
      <c r="H32" s="324" t="s">
        <v>2154</v>
      </c>
      <c r="I32" s="324" t="s">
        <v>2155</v>
      </c>
      <c r="J32" s="324" t="s">
        <v>917</v>
      </c>
      <c r="K32" s="324" t="s">
        <v>2143</v>
      </c>
      <c r="L32" s="324" t="s">
        <v>2156</v>
      </c>
      <c r="M32" s="658" t="s">
        <v>1549</v>
      </c>
      <c r="N32" s="659"/>
    </row>
    <row r="33" spans="1:14" s="449" customFormat="1" ht="13.9" customHeight="1" thickTop="1" thickBot="1">
      <c r="A33" s="317" t="s">
        <v>565</v>
      </c>
      <c r="B33" s="318" t="s">
        <v>509</v>
      </c>
      <c r="C33" s="319" t="s">
        <v>2157</v>
      </c>
      <c r="D33" s="319" t="s">
        <v>750</v>
      </c>
      <c r="E33" s="319" t="s">
        <v>634</v>
      </c>
      <c r="F33" s="319" t="s">
        <v>634</v>
      </c>
      <c r="G33" s="319" t="s">
        <v>1051</v>
      </c>
      <c r="H33" s="319" t="s">
        <v>566</v>
      </c>
      <c r="I33" s="319" t="s">
        <v>1479</v>
      </c>
      <c r="J33" s="319" t="s">
        <v>555</v>
      </c>
      <c r="K33" s="319" t="s">
        <v>634</v>
      </c>
      <c r="L33" s="319" t="s">
        <v>858</v>
      </c>
      <c r="M33" s="660" t="s">
        <v>384</v>
      </c>
      <c r="N33" s="661"/>
    </row>
    <row r="34" spans="1:14" ht="13.9" customHeight="1" thickTop="1" thickBot="1">
      <c r="A34" s="321" t="s">
        <v>1351</v>
      </c>
      <c r="B34" s="322" t="s">
        <v>350</v>
      </c>
      <c r="C34" s="323" t="s">
        <v>2157</v>
      </c>
      <c r="D34" s="324" t="s">
        <v>750</v>
      </c>
      <c r="E34" s="324" t="s">
        <v>634</v>
      </c>
      <c r="F34" s="324" t="s">
        <v>634</v>
      </c>
      <c r="G34" s="324" t="s">
        <v>1051</v>
      </c>
      <c r="H34" s="324" t="s">
        <v>566</v>
      </c>
      <c r="I34" s="324" t="s">
        <v>1479</v>
      </c>
      <c r="J34" s="324" t="s">
        <v>555</v>
      </c>
      <c r="K34" s="324" t="s">
        <v>634</v>
      </c>
      <c r="L34" s="324" t="s">
        <v>858</v>
      </c>
      <c r="M34" s="658" t="s">
        <v>385</v>
      </c>
      <c r="N34" s="659"/>
    </row>
    <row r="35" spans="1:14" s="449" customFormat="1" ht="35.25" thickTop="1" thickBot="1">
      <c r="A35" s="317" t="s">
        <v>566</v>
      </c>
      <c r="B35" s="318" t="s">
        <v>506</v>
      </c>
      <c r="C35" s="319" t="s">
        <v>2158</v>
      </c>
      <c r="D35" s="319" t="s">
        <v>2159</v>
      </c>
      <c r="E35" s="319" t="s">
        <v>1902</v>
      </c>
      <c r="F35" s="319" t="s">
        <v>780</v>
      </c>
      <c r="G35" s="319" t="s">
        <v>2160</v>
      </c>
      <c r="H35" s="319" t="s">
        <v>2161</v>
      </c>
      <c r="I35" s="319" t="s">
        <v>2162</v>
      </c>
      <c r="J35" s="319" t="s">
        <v>2163</v>
      </c>
      <c r="K35" s="319" t="s">
        <v>1532</v>
      </c>
      <c r="L35" s="319" t="s">
        <v>2164</v>
      </c>
      <c r="M35" s="660" t="s">
        <v>507</v>
      </c>
      <c r="N35" s="661"/>
    </row>
    <row r="36" spans="1:14" ht="13.9" customHeight="1" thickTop="1" thickBot="1">
      <c r="A36" s="321" t="s">
        <v>1356</v>
      </c>
      <c r="B36" s="322" t="s">
        <v>505</v>
      </c>
      <c r="C36" s="323" t="s">
        <v>2158</v>
      </c>
      <c r="D36" s="324" t="s">
        <v>2159</v>
      </c>
      <c r="E36" s="324" t="s">
        <v>1902</v>
      </c>
      <c r="F36" s="324" t="s">
        <v>780</v>
      </c>
      <c r="G36" s="324" t="s">
        <v>2160</v>
      </c>
      <c r="H36" s="324" t="s">
        <v>2161</v>
      </c>
      <c r="I36" s="324" t="s">
        <v>2162</v>
      </c>
      <c r="J36" s="324" t="s">
        <v>2163</v>
      </c>
      <c r="K36" s="324" t="s">
        <v>1532</v>
      </c>
      <c r="L36" s="324" t="s">
        <v>2164</v>
      </c>
      <c r="M36" s="658" t="s">
        <v>508</v>
      </c>
      <c r="N36" s="659"/>
    </row>
    <row r="37" spans="1:14" s="449" customFormat="1" ht="13.9" customHeight="1" thickTop="1" thickBot="1">
      <c r="A37" s="317" t="s">
        <v>567</v>
      </c>
      <c r="B37" s="318" t="s">
        <v>802</v>
      </c>
      <c r="C37" s="319" t="s">
        <v>2165</v>
      </c>
      <c r="D37" s="319" t="s">
        <v>2166</v>
      </c>
      <c r="E37" s="319" t="s">
        <v>552</v>
      </c>
      <c r="F37" s="319" t="s">
        <v>634</v>
      </c>
      <c r="G37" s="319" t="s">
        <v>1737</v>
      </c>
      <c r="H37" s="319" t="s">
        <v>2167</v>
      </c>
      <c r="I37" s="319" t="s">
        <v>737</v>
      </c>
      <c r="J37" s="319" t="s">
        <v>2168</v>
      </c>
      <c r="K37" s="319" t="s">
        <v>636</v>
      </c>
      <c r="L37" s="319" t="s">
        <v>2169</v>
      </c>
      <c r="M37" s="660" t="s">
        <v>386</v>
      </c>
      <c r="N37" s="661"/>
    </row>
    <row r="38" spans="1:14" ht="24" thickTop="1" thickBot="1">
      <c r="A38" s="321" t="s">
        <v>1361</v>
      </c>
      <c r="B38" s="322" t="s">
        <v>803</v>
      </c>
      <c r="C38" s="323" t="s">
        <v>2170</v>
      </c>
      <c r="D38" s="324" t="s">
        <v>2130</v>
      </c>
      <c r="E38" s="324" t="s">
        <v>552</v>
      </c>
      <c r="F38" s="324" t="s">
        <v>634</v>
      </c>
      <c r="G38" s="324" t="s">
        <v>2171</v>
      </c>
      <c r="H38" s="324" t="s">
        <v>2172</v>
      </c>
      <c r="I38" s="324" t="s">
        <v>2173</v>
      </c>
      <c r="J38" s="324" t="s">
        <v>2174</v>
      </c>
      <c r="K38" s="324" t="s">
        <v>634</v>
      </c>
      <c r="L38" s="324" t="s">
        <v>2175</v>
      </c>
      <c r="M38" s="658" t="s">
        <v>503</v>
      </c>
      <c r="N38" s="659"/>
    </row>
    <row r="39" spans="1:14" ht="15.75" thickTop="1">
      <c r="A39" s="339" t="s">
        <v>1365</v>
      </c>
      <c r="B39" s="340" t="s">
        <v>504</v>
      </c>
      <c r="C39" s="341" t="s">
        <v>2176</v>
      </c>
      <c r="D39" s="342" t="s">
        <v>1049</v>
      </c>
      <c r="E39" s="342" t="s">
        <v>634</v>
      </c>
      <c r="F39" s="342" t="s">
        <v>634</v>
      </c>
      <c r="G39" s="342" t="s">
        <v>1978</v>
      </c>
      <c r="H39" s="342" t="s">
        <v>2177</v>
      </c>
      <c r="I39" s="342" t="s">
        <v>557</v>
      </c>
      <c r="J39" s="342" t="s">
        <v>2178</v>
      </c>
      <c r="K39" s="342" t="s">
        <v>636</v>
      </c>
      <c r="L39" s="342" t="s">
        <v>2179</v>
      </c>
      <c r="M39" s="672" t="s">
        <v>387</v>
      </c>
      <c r="N39" s="673"/>
    </row>
    <row r="40" spans="1:14" s="449" customFormat="1" ht="13.9" customHeight="1" thickBot="1">
      <c r="A40" s="345" t="s">
        <v>568</v>
      </c>
      <c r="B40" s="346" t="s">
        <v>571</v>
      </c>
      <c r="C40" s="337" t="s">
        <v>2180</v>
      </c>
      <c r="D40" s="337" t="s">
        <v>2181</v>
      </c>
      <c r="E40" s="337" t="s">
        <v>552</v>
      </c>
      <c r="F40" s="337" t="s">
        <v>2182</v>
      </c>
      <c r="G40" s="337" t="s">
        <v>2183</v>
      </c>
      <c r="H40" s="337" t="s">
        <v>2184</v>
      </c>
      <c r="I40" s="337" t="s">
        <v>2185</v>
      </c>
      <c r="J40" s="337" t="s">
        <v>2186</v>
      </c>
      <c r="K40" s="337" t="s">
        <v>842</v>
      </c>
      <c r="L40" s="337" t="s">
        <v>2187</v>
      </c>
      <c r="M40" s="676" t="s">
        <v>388</v>
      </c>
      <c r="N40" s="677"/>
    </row>
    <row r="41" spans="1:14" ht="13.9" customHeight="1" thickTop="1" thickBot="1">
      <c r="A41" s="325" t="s">
        <v>1375</v>
      </c>
      <c r="B41" s="326" t="s">
        <v>351</v>
      </c>
      <c r="C41" s="319" t="s">
        <v>2188</v>
      </c>
      <c r="D41" s="320" t="s">
        <v>2189</v>
      </c>
      <c r="E41" s="320" t="s">
        <v>552</v>
      </c>
      <c r="F41" s="320" t="s">
        <v>2182</v>
      </c>
      <c r="G41" s="320" t="s">
        <v>2190</v>
      </c>
      <c r="H41" s="320" t="s">
        <v>2191</v>
      </c>
      <c r="I41" s="320" t="s">
        <v>2192</v>
      </c>
      <c r="J41" s="320" t="s">
        <v>2186</v>
      </c>
      <c r="K41" s="320" t="s">
        <v>842</v>
      </c>
      <c r="L41" s="320" t="s">
        <v>2193</v>
      </c>
      <c r="M41" s="664" t="s">
        <v>389</v>
      </c>
      <c r="N41" s="665"/>
    </row>
    <row r="42" spans="1:14" ht="13.9" customHeight="1" thickTop="1" thickBot="1">
      <c r="A42" s="321" t="s">
        <v>1379</v>
      </c>
      <c r="B42" s="322" t="s">
        <v>352</v>
      </c>
      <c r="C42" s="323" t="s">
        <v>2194</v>
      </c>
      <c r="D42" s="324" t="s">
        <v>2195</v>
      </c>
      <c r="E42" s="324" t="s">
        <v>634</v>
      </c>
      <c r="F42" s="324" t="s">
        <v>634</v>
      </c>
      <c r="G42" s="324" t="s">
        <v>659</v>
      </c>
      <c r="H42" s="324" t="s">
        <v>868</v>
      </c>
      <c r="I42" s="324" t="s">
        <v>564</v>
      </c>
      <c r="J42" s="324" t="s">
        <v>634</v>
      </c>
      <c r="K42" s="324" t="s">
        <v>634</v>
      </c>
      <c r="L42" s="324" t="s">
        <v>2196</v>
      </c>
      <c r="M42" s="658" t="s">
        <v>390</v>
      </c>
      <c r="N42" s="659"/>
    </row>
    <row r="43" spans="1:14" s="449" customFormat="1" ht="13.9" customHeight="1" thickTop="1" thickBot="1">
      <c r="A43" s="317" t="s">
        <v>1382</v>
      </c>
      <c r="B43" s="318" t="s">
        <v>502</v>
      </c>
      <c r="C43" s="319" t="s">
        <v>2197</v>
      </c>
      <c r="D43" s="319" t="s">
        <v>2198</v>
      </c>
      <c r="E43" s="319" t="s">
        <v>634</v>
      </c>
      <c r="F43" s="319" t="s">
        <v>2199</v>
      </c>
      <c r="G43" s="319" t="s">
        <v>2200</v>
      </c>
      <c r="H43" s="319" t="s">
        <v>2201</v>
      </c>
      <c r="I43" s="319" t="s">
        <v>2202</v>
      </c>
      <c r="J43" s="319" t="s">
        <v>1753</v>
      </c>
      <c r="K43" s="319" t="s">
        <v>2203</v>
      </c>
      <c r="L43" s="319" t="s">
        <v>2204</v>
      </c>
      <c r="M43" s="660" t="s">
        <v>1550</v>
      </c>
      <c r="N43" s="661"/>
    </row>
    <row r="44" spans="1:14" s="449" customFormat="1" ht="13.9" customHeight="1" thickTop="1" thickBot="1">
      <c r="A44" s="327" t="s">
        <v>718</v>
      </c>
      <c r="B44" s="328" t="s">
        <v>501</v>
      </c>
      <c r="C44" s="323" t="s">
        <v>2205</v>
      </c>
      <c r="D44" s="323" t="s">
        <v>2206</v>
      </c>
      <c r="E44" s="323" t="s">
        <v>634</v>
      </c>
      <c r="F44" s="323" t="s">
        <v>2207</v>
      </c>
      <c r="G44" s="323" t="s">
        <v>2208</v>
      </c>
      <c r="H44" s="323" t="s">
        <v>2209</v>
      </c>
      <c r="I44" s="323" t="s">
        <v>2210</v>
      </c>
      <c r="J44" s="323" t="s">
        <v>2211</v>
      </c>
      <c r="K44" s="323" t="s">
        <v>2212</v>
      </c>
      <c r="L44" s="323" t="s">
        <v>2213</v>
      </c>
      <c r="M44" s="666" t="s">
        <v>392</v>
      </c>
      <c r="N44" s="667"/>
    </row>
    <row r="45" spans="1:14" s="449" customFormat="1" ht="24" thickTop="1" thickBot="1">
      <c r="A45" s="317" t="s">
        <v>1348</v>
      </c>
      <c r="B45" s="318" t="s">
        <v>496</v>
      </c>
      <c r="C45" s="319" t="s">
        <v>2218</v>
      </c>
      <c r="D45" s="319" t="s">
        <v>695</v>
      </c>
      <c r="E45" s="319" t="s">
        <v>634</v>
      </c>
      <c r="F45" s="319" t="s">
        <v>634</v>
      </c>
      <c r="G45" s="319" t="s">
        <v>634</v>
      </c>
      <c r="H45" s="319" t="s">
        <v>646</v>
      </c>
      <c r="I45" s="319" t="s">
        <v>985</v>
      </c>
      <c r="J45" s="319" t="s">
        <v>1895</v>
      </c>
      <c r="K45" s="319" t="s">
        <v>2219</v>
      </c>
      <c r="L45" s="319" t="s">
        <v>2220</v>
      </c>
      <c r="M45" s="660" t="s">
        <v>494</v>
      </c>
      <c r="N45" s="661"/>
    </row>
    <row r="46" spans="1:14" ht="21.6" customHeight="1" thickTop="1" thickBot="1">
      <c r="A46" s="321" t="s">
        <v>1399</v>
      </c>
      <c r="B46" s="322" t="s">
        <v>497</v>
      </c>
      <c r="C46" s="323" t="s">
        <v>2218</v>
      </c>
      <c r="D46" s="324" t="s">
        <v>695</v>
      </c>
      <c r="E46" s="324" t="s">
        <v>634</v>
      </c>
      <c r="F46" s="324" t="s">
        <v>634</v>
      </c>
      <c r="G46" s="324" t="s">
        <v>634</v>
      </c>
      <c r="H46" s="324" t="s">
        <v>646</v>
      </c>
      <c r="I46" s="324" t="s">
        <v>985</v>
      </c>
      <c r="J46" s="324" t="s">
        <v>1895</v>
      </c>
      <c r="K46" s="324" t="s">
        <v>2219</v>
      </c>
      <c r="L46" s="324" t="s">
        <v>2220</v>
      </c>
      <c r="M46" s="658" t="s">
        <v>493</v>
      </c>
      <c r="N46" s="659"/>
    </row>
    <row r="47" spans="1:14" s="449" customFormat="1" ht="17.25" thickTop="1" thickBot="1">
      <c r="A47" s="317" t="s">
        <v>767</v>
      </c>
      <c r="B47" s="318" t="s">
        <v>498</v>
      </c>
      <c r="C47" s="319" t="s">
        <v>2221</v>
      </c>
      <c r="D47" s="319" t="s">
        <v>2222</v>
      </c>
      <c r="E47" s="319" t="s">
        <v>2223</v>
      </c>
      <c r="F47" s="319" t="s">
        <v>2224</v>
      </c>
      <c r="G47" s="319" t="s">
        <v>2225</v>
      </c>
      <c r="H47" s="319" t="s">
        <v>2226</v>
      </c>
      <c r="I47" s="319" t="s">
        <v>2227</v>
      </c>
      <c r="J47" s="319" t="s">
        <v>2228</v>
      </c>
      <c r="K47" s="319" t="s">
        <v>2229</v>
      </c>
      <c r="L47" s="319" t="s">
        <v>2230</v>
      </c>
      <c r="M47" s="660" t="s">
        <v>393</v>
      </c>
      <c r="N47" s="661"/>
    </row>
    <row r="48" spans="1:14" ht="22.5" customHeight="1" thickTop="1" thickBot="1">
      <c r="A48" s="321" t="s">
        <v>708</v>
      </c>
      <c r="B48" s="322" t="s">
        <v>499</v>
      </c>
      <c r="C48" s="323" t="s">
        <v>2231</v>
      </c>
      <c r="D48" s="324" t="s">
        <v>740</v>
      </c>
      <c r="E48" s="324" t="s">
        <v>634</v>
      </c>
      <c r="F48" s="324" t="s">
        <v>634</v>
      </c>
      <c r="G48" s="324" t="s">
        <v>561</v>
      </c>
      <c r="H48" s="324" t="s">
        <v>739</v>
      </c>
      <c r="I48" s="324" t="s">
        <v>765</v>
      </c>
      <c r="J48" s="324" t="s">
        <v>556</v>
      </c>
      <c r="K48" s="324" t="s">
        <v>765</v>
      </c>
      <c r="L48" s="324" t="s">
        <v>765</v>
      </c>
      <c r="M48" s="658" t="s">
        <v>495</v>
      </c>
      <c r="N48" s="659"/>
    </row>
    <row r="49" spans="1:14" ht="13.9" customHeight="1" thickTop="1" thickBot="1">
      <c r="A49" s="325" t="s">
        <v>1406</v>
      </c>
      <c r="B49" s="326" t="s">
        <v>353</v>
      </c>
      <c r="C49" s="319" t="s">
        <v>2232</v>
      </c>
      <c r="D49" s="320" t="s">
        <v>2233</v>
      </c>
      <c r="E49" s="320" t="s">
        <v>2223</v>
      </c>
      <c r="F49" s="320" t="s">
        <v>2224</v>
      </c>
      <c r="G49" s="320" t="s">
        <v>2234</v>
      </c>
      <c r="H49" s="320" t="s">
        <v>2235</v>
      </c>
      <c r="I49" s="320" t="s">
        <v>2236</v>
      </c>
      <c r="J49" s="320" t="s">
        <v>2237</v>
      </c>
      <c r="K49" s="320" t="s">
        <v>1375</v>
      </c>
      <c r="L49" s="320" t="s">
        <v>2238</v>
      </c>
      <c r="M49" s="664" t="s">
        <v>394</v>
      </c>
      <c r="N49" s="665"/>
    </row>
    <row r="50" spans="1:14" s="449" customFormat="1" ht="13.9" customHeight="1" thickTop="1" thickBot="1">
      <c r="A50" s="327" t="s">
        <v>789</v>
      </c>
      <c r="B50" s="328" t="s">
        <v>500</v>
      </c>
      <c r="C50" s="323" t="s">
        <v>2239</v>
      </c>
      <c r="D50" s="323" t="s">
        <v>2240</v>
      </c>
      <c r="E50" s="323" t="s">
        <v>2241</v>
      </c>
      <c r="F50" s="323" t="s">
        <v>2242</v>
      </c>
      <c r="G50" s="323" t="s">
        <v>2243</v>
      </c>
      <c r="H50" s="323" t="s">
        <v>2244</v>
      </c>
      <c r="I50" s="323" t="s">
        <v>2245</v>
      </c>
      <c r="J50" s="323" t="s">
        <v>2246</v>
      </c>
      <c r="K50" s="323" t="s">
        <v>2247</v>
      </c>
      <c r="L50" s="323" t="s">
        <v>2248</v>
      </c>
      <c r="M50" s="666" t="s">
        <v>395</v>
      </c>
      <c r="N50" s="667"/>
    </row>
    <row r="51" spans="1:14" ht="13.9" customHeight="1" thickTop="1" thickBot="1">
      <c r="A51" s="325" t="s">
        <v>1414</v>
      </c>
      <c r="B51" s="326" t="s">
        <v>354</v>
      </c>
      <c r="C51" s="319" t="s">
        <v>2249</v>
      </c>
      <c r="D51" s="320" t="s">
        <v>2250</v>
      </c>
      <c r="E51" s="320" t="s">
        <v>568</v>
      </c>
      <c r="F51" s="320" t="s">
        <v>1943</v>
      </c>
      <c r="G51" s="320" t="s">
        <v>2251</v>
      </c>
      <c r="H51" s="320" t="s">
        <v>2252</v>
      </c>
      <c r="I51" s="320" t="s">
        <v>2253</v>
      </c>
      <c r="J51" s="320" t="s">
        <v>718</v>
      </c>
      <c r="K51" s="320" t="s">
        <v>557</v>
      </c>
      <c r="L51" s="320" t="s">
        <v>2254</v>
      </c>
      <c r="M51" s="664" t="s">
        <v>396</v>
      </c>
      <c r="N51" s="665"/>
    </row>
    <row r="52" spans="1:14" ht="13.9" customHeight="1" thickTop="1" thickBot="1">
      <c r="A52" s="321" t="s">
        <v>1419</v>
      </c>
      <c r="B52" s="322" t="s">
        <v>355</v>
      </c>
      <c r="C52" s="323" t="s">
        <v>2255</v>
      </c>
      <c r="D52" s="324" t="s">
        <v>2256</v>
      </c>
      <c r="E52" s="324" t="s">
        <v>1348</v>
      </c>
      <c r="F52" s="324" t="s">
        <v>2257</v>
      </c>
      <c r="G52" s="324" t="s">
        <v>2258</v>
      </c>
      <c r="H52" s="324" t="s">
        <v>2259</v>
      </c>
      <c r="I52" s="324" t="s">
        <v>2260</v>
      </c>
      <c r="J52" s="324" t="s">
        <v>2261</v>
      </c>
      <c r="K52" s="324" t="s">
        <v>2262</v>
      </c>
      <c r="L52" s="324" t="s">
        <v>2263</v>
      </c>
      <c r="M52" s="658" t="s">
        <v>397</v>
      </c>
      <c r="N52" s="659"/>
    </row>
    <row r="53" spans="1:14" ht="13.9" customHeight="1" thickTop="1" thickBot="1">
      <c r="A53" s="325" t="s">
        <v>1425</v>
      </c>
      <c r="B53" s="326" t="s">
        <v>490</v>
      </c>
      <c r="C53" s="319" t="s">
        <v>2264</v>
      </c>
      <c r="D53" s="320" t="s">
        <v>2265</v>
      </c>
      <c r="E53" s="320" t="s">
        <v>2266</v>
      </c>
      <c r="F53" s="320" t="s">
        <v>2267</v>
      </c>
      <c r="G53" s="320" t="s">
        <v>2268</v>
      </c>
      <c r="H53" s="320" t="s">
        <v>2269</v>
      </c>
      <c r="I53" s="320" t="s">
        <v>2270</v>
      </c>
      <c r="J53" s="320" t="s">
        <v>2271</v>
      </c>
      <c r="K53" s="320" t="s">
        <v>2272</v>
      </c>
      <c r="L53" s="320" t="s">
        <v>2273</v>
      </c>
      <c r="M53" s="664" t="s">
        <v>398</v>
      </c>
      <c r="N53" s="665"/>
    </row>
    <row r="54" spans="1:14" ht="13.9" customHeight="1" thickTop="1" thickBot="1">
      <c r="A54" s="321" t="s">
        <v>1430</v>
      </c>
      <c r="B54" s="322" t="s">
        <v>356</v>
      </c>
      <c r="C54" s="323" t="s">
        <v>2274</v>
      </c>
      <c r="D54" s="324" t="s">
        <v>2275</v>
      </c>
      <c r="E54" s="324" t="s">
        <v>634</v>
      </c>
      <c r="F54" s="324" t="s">
        <v>2276</v>
      </c>
      <c r="G54" s="324" t="s">
        <v>2277</v>
      </c>
      <c r="H54" s="324" t="s">
        <v>2278</v>
      </c>
      <c r="I54" s="324" t="s">
        <v>2279</v>
      </c>
      <c r="J54" s="324" t="s">
        <v>2280</v>
      </c>
      <c r="K54" s="324" t="s">
        <v>634</v>
      </c>
      <c r="L54" s="324" t="s">
        <v>2281</v>
      </c>
      <c r="M54" s="658" t="s">
        <v>399</v>
      </c>
      <c r="N54" s="659"/>
    </row>
    <row r="55" spans="1:14" ht="14.45" customHeight="1" thickTop="1" thickBot="1">
      <c r="A55" s="325" t="s">
        <v>1433</v>
      </c>
      <c r="B55" s="326" t="s">
        <v>489</v>
      </c>
      <c r="C55" s="319" t="s">
        <v>2282</v>
      </c>
      <c r="D55" s="320" t="s">
        <v>2283</v>
      </c>
      <c r="E55" s="320" t="s">
        <v>634</v>
      </c>
      <c r="F55" s="320" t="s">
        <v>2284</v>
      </c>
      <c r="G55" s="320" t="s">
        <v>2285</v>
      </c>
      <c r="H55" s="320" t="s">
        <v>2286</v>
      </c>
      <c r="I55" s="320" t="s">
        <v>2287</v>
      </c>
      <c r="J55" s="320" t="s">
        <v>2288</v>
      </c>
      <c r="K55" s="320" t="s">
        <v>2289</v>
      </c>
      <c r="L55" s="320" t="s">
        <v>2290</v>
      </c>
      <c r="M55" s="664" t="s">
        <v>488</v>
      </c>
      <c r="N55" s="665"/>
    </row>
    <row r="56" spans="1:14" s="449" customFormat="1" ht="13.9" customHeight="1" thickTop="1" thickBot="1">
      <c r="A56" s="327" t="s">
        <v>685</v>
      </c>
      <c r="B56" s="328" t="s">
        <v>357</v>
      </c>
      <c r="C56" s="323" t="s">
        <v>2291</v>
      </c>
      <c r="D56" s="323" t="s">
        <v>2292</v>
      </c>
      <c r="E56" s="323" t="s">
        <v>634</v>
      </c>
      <c r="F56" s="323" t="s">
        <v>2293</v>
      </c>
      <c r="G56" s="323" t="s">
        <v>2294</v>
      </c>
      <c r="H56" s="323" t="s">
        <v>2295</v>
      </c>
      <c r="I56" s="323" t="s">
        <v>2296</v>
      </c>
      <c r="J56" s="323" t="s">
        <v>2297</v>
      </c>
      <c r="K56" s="323" t="s">
        <v>2298</v>
      </c>
      <c r="L56" s="323" t="s">
        <v>2299</v>
      </c>
      <c r="M56" s="666" t="s">
        <v>400</v>
      </c>
      <c r="N56" s="667"/>
    </row>
    <row r="57" spans="1:14" s="449" customFormat="1" ht="24.6" customHeight="1" thickTop="1" thickBot="1">
      <c r="A57" s="327" t="s">
        <v>765</v>
      </c>
      <c r="B57" s="328" t="s">
        <v>491</v>
      </c>
      <c r="C57" s="323" t="s">
        <v>2300</v>
      </c>
      <c r="D57" s="323" t="s">
        <v>2301</v>
      </c>
      <c r="E57" s="323" t="s">
        <v>2302</v>
      </c>
      <c r="F57" s="323" t="s">
        <v>2303</v>
      </c>
      <c r="G57" s="323" t="s">
        <v>2304</v>
      </c>
      <c r="H57" s="323" t="s">
        <v>2305</v>
      </c>
      <c r="I57" s="323" t="s">
        <v>2306</v>
      </c>
      <c r="J57" s="323" t="s">
        <v>2307</v>
      </c>
      <c r="K57" s="323" t="s">
        <v>2308</v>
      </c>
      <c r="L57" s="323" t="s">
        <v>2309</v>
      </c>
      <c r="M57" s="666" t="s">
        <v>487</v>
      </c>
      <c r="N57" s="667"/>
    </row>
    <row r="58" spans="1:14" ht="15.6" customHeight="1" thickTop="1" thickBot="1">
      <c r="A58" s="325" t="s">
        <v>1447</v>
      </c>
      <c r="B58" s="326" t="s">
        <v>358</v>
      </c>
      <c r="C58" s="319" t="s">
        <v>2310</v>
      </c>
      <c r="D58" s="320" t="s">
        <v>2311</v>
      </c>
      <c r="E58" s="320" t="s">
        <v>2195</v>
      </c>
      <c r="F58" s="320" t="s">
        <v>2312</v>
      </c>
      <c r="G58" s="320" t="s">
        <v>2313</v>
      </c>
      <c r="H58" s="320" t="s">
        <v>2314</v>
      </c>
      <c r="I58" s="320" t="s">
        <v>2315</v>
      </c>
      <c r="J58" s="320" t="s">
        <v>2316</v>
      </c>
      <c r="K58" s="320" t="s">
        <v>2317</v>
      </c>
      <c r="L58" s="320" t="s">
        <v>2318</v>
      </c>
      <c r="M58" s="664" t="s">
        <v>401</v>
      </c>
      <c r="N58" s="665"/>
    </row>
    <row r="59" spans="1:14" ht="22.15" customHeight="1" thickTop="1" thickBot="1">
      <c r="A59" s="321" t="s">
        <v>1452</v>
      </c>
      <c r="B59" s="322" t="s">
        <v>1546</v>
      </c>
      <c r="C59" s="323" t="s">
        <v>2319</v>
      </c>
      <c r="D59" s="324" t="s">
        <v>648</v>
      </c>
      <c r="E59" s="324" t="s">
        <v>973</v>
      </c>
      <c r="F59" s="324" t="s">
        <v>2320</v>
      </c>
      <c r="G59" s="324" t="s">
        <v>2321</v>
      </c>
      <c r="H59" s="324" t="s">
        <v>1810</v>
      </c>
      <c r="I59" s="324" t="s">
        <v>1058</v>
      </c>
      <c r="J59" s="324" t="s">
        <v>2322</v>
      </c>
      <c r="K59" s="324" t="s">
        <v>567</v>
      </c>
      <c r="L59" s="324" t="s">
        <v>2323</v>
      </c>
      <c r="M59" s="658" t="s">
        <v>486</v>
      </c>
      <c r="N59" s="659"/>
    </row>
    <row r="60" spans="1:14" ht="13.9" customHeight="1" thickTop="1">
      <c r="A60" s="339" t="s">
        <v>1454</v>
      </c>
      <c r="B60" s="340" t="s">
        <v>492</v>
      </c>
      <c r="C60" s="341" t="s">
        <v>2324</v>
      </c>
      <c r="D60" s="342" t="s">
        <v>2325</v>
      </c>
      <c r="E60" s="342" t="s">
        <v>634</v>
      </c>
      <c r="F60" s="342" t="s">
        <v>2326</v>
      </c>
      <c r="G60" s="342" t="s">
        <v>2327</v>
      </c>
      <c r="H60" s="342" t="s">
        <v>650</v>
      </c>
      <c r="I60" s="342" t="s">
        <v>2328</v>
      </c>
      <c r="J60" s="342" t="s">
        <v>2329</v>
      </c>
      <c r="K60" s="342" t="s">
        <v>2330</v>
      </c>
      <c r="L60" s="342" t="s">
        <v>2331</v>
      </c>
      <c r="M60" s="672" t="s">
        <v>402</v>
      </c>
      <c r="N60" s="673"/>
    </row>
    <row r="61" spans="1:14" ht="13.9" customHeight="1" thickBot="1">
      <c r="A61" s="343" t="s">
        <v>1459</v>
      </c>
      <c r="B61" s="344" t="s">
        <v>483</v>
      </c>
      <c r="C61" s="337" t="s">
        <v>2332</v>
      </c>
      <c r="D61" s="338" t="s">
        <v>789</v>
      </c>
      <c r="E61" s="338" t="s">
        <v>634</v>
      </c>
      <c r="F61" s="338" t="s">
        <v>2333</v>
      </c>
      <c r="G61" s="338" t="s">
        <v>2334</v>
      </c>
      <c r="H61" s="338" t="s">
        <v>1943</v>
      </c>
      <c r="I61" s="338" t="s">
        <v>1687</v>
      </c>
      <c r="J61" s="338" t="s">
        <v>553</v>
      </c>
      <c r="K61" s="338" t="s">
        <v>634</v>
      </c>
      <c r="L61" s="338" t="s">
        <v>2335</v>
      </c>
      <c r="M61" s="670" t="s">
        <v>484</v>
      </c>
      <c r="N61" s="671"/>
    </row>
    <row r="62" spans="1:14" s="449" customFormat="1" ht="13.9" customHeight="1" thickTop="1" thickBot="1">
      <c r="A62" s="317" t="s">
        <v>632</v>
      </c>
      <c r="B62" s="318" t="s">
        <v>359</v>
      </c>
      <c r="C62" s="319" t="s">
        <v>2336</v>
      </c>
      <c r="D62" s="319" t="s">
        <v>2337</v>
      </c>
      <c r="E62" s="319" t="s">
        <v>634</v>
      </c>
      <c r="F62" s="319" t="s">
        <v>2330</v>
      </c>
      <c r="G62" s="319" t="s">
        <v>2338</v>
      </c>
      <c r="H62" s="319" t="s">
        <v>2339</v>
      </c>
      <c r="I62" s="319" t="s">
        <v>2340</v>
      </c>
      <c r="J62" s="319" t="s">
        <v>1454</v>
      </c>
      <c r="K62" s="319" t="s">
        <v>654</v>
      </c>
      <c r="L62" s="319" t="s">
        <v>2341</v>
      </c>
      <c r="M62" s="660" t="s">
        <v>403</v>
      </c>
      <c r="N62" s="661"/>
    </row>
    <row r="63" spans="1:14" ht="25.9" customHeight="1" thickTop="1" thickBot="1">
      <c r="A63" s="321" t="s">
        <v>1464</v>
      </c>
      <c r="B63" s="322" t="s">
        <v>1547</v>
      </c>
      <c r="C63" s="323" t="s">
        <v>2342</v>
      </c>
      <c r="D63" s="324" t="s">
        <v>2343</v>
      </c>
      <c r="E63" s="324" t="s">
        <v>634</v>
      </c>
      <c r="F63" s="324" t="s">
        <v>632</v>
      </c>
      <c r="G63" s="324" t="s">
        <v>2344</v>
      </c>
      <c r="H63" s="324" t="s">
        <v>2345</v>
      </c>
      <c r="I63" s="324" t="s">
        <v>1024</v>
      </c>
      <c r="J63" s="324" t="s">
        <v>658</v>
      </c>
      <c r="K63" s="324" t="s">
        <v>1021</v>
      </c>
      <c r="L63" s="324" t="s">
        <v>2346</v>
      </c>
      <c r="M63" s="658" t="s">
        <v>482</v>
      </c>
      <c r="N63" s="659"/>
    </row>
    <row r="64" spans="1:14" ht="25.9" customHeight="1" thickTop="1" thickBot="1">
      <c r="A64" s="325" t="s">
        <v>1466</v>
      </c>
      <c r="B64" s="326" t="s">
        <v>480</v>
      </c>
      <c r="C64" s="319" t="s">
        <v>2347</v>
      </c>
      <c r="D64" s="320" t="s">
        <v>2348</v>
      </c>
      <c r="E64" s="320" t="s">
        <v>634</v>
      </c>
      <c r="F64" s="320" t="s">
        <v>634</v>
      </c>
      <c r="G64" s="320" t="s">
        <v>992</v>
      </c>
      <c r="H64" s="320" t="s">
        <v>2349</v>
      </c>
      <c r="I64" s="320" t="s">
        <v>634</v>
      </c>
      <c r="J64" s="320" t="s">
        <v>634</v>
      </c>
      <c r="K64" s="320" t="s">
        <v>634</v>
      </c>
      <c r="L64" s="320" t="s">
        <v>2350</v>
      </c>
      <c r="M64" s="664" t="s">
        <v>807</v>
      </c>
      <c r="N64" s="665"/>
    </row>
    <row r="65" spans="1:14" ht="13.9" customHeight="1" thickTop="1" thickBot="1">
      <c r="A65" s="321" t="s">
        <v>1470</v>
      </c>
      <c r="B65" s="322" t="s">
        <v>479</v>
      </c>
      <c r="C65" s="323" t="s">
        <v>2280</v>
      </c>
      <c r="D65" s="324" t="s">
        <v>1637</v>
      </c>
      <c r="E65" s="324" t="s">
        <v>634</v>
      </c>
      <c r="F65" s="324" t="s">
        <v>634</v>
      </c>
      <c r="G65" s="324" t="s">
        <v>636</v>
      </c>
      <c r="H65" s="324" t="s">
        <v>634</v>
      </c>
      <c r="I65" s="324" t="s">
        <v>640</v>
      </c>
      <c r="J65" s="324" t="s">
        <v>634</v>
      </c>
      <c r="K65" s="324" t="s">
        <v>634</v>
      </c>
      <c r="L65" s="324" t="s">
        <v>1649</v>
      </c>
      <c r="M65" s="658" t="s">
        <v>404</v>
      </c>
      <c r="N65" s="659"/>
    </row>
    <row r="66" spans="1:14" ht="13.9" customHeight="1" thickTop="1" thickBot="1">
      <c r="A66" s="325" t="s">
        <v>1472</v>
      </c>
      <c r="B66" s="326" t="s">
        <v>478</v>
      </c>
      <c r="C66" s="319" t="s">
        <v>2351</v>
      </c>
      <c r="D66" s="320" t="s">
        <v>794</v>
      </c>
      <c r="E66" s="320" t="s">
        <v>634</v>
      </c>
      <c r="F66" s="320" t="s">
        <v>2352</v>
      </c>
      <c r="G66" s="320" t="s">
        <v>2353</v>
      </c>
      <c r="H66" s="320" t="s">
        <v>746</v>
      </c>
      <c r="I66" s="320" t="s">
        <v>2354</v>
      </c>
      <c r="J66" s="320" t="s">
        <v>2355</v>
      </c>
      <c r="K66" s="320" t="s">
        <v>685</v>
      </c>
      <c r="L66" s="320" t="s">
        <v>2356</v>
      </c>
      <c r="M66" s="664" t="s">
        <v>405</v>
      </c>
      <c r="N66" s="665"/>
    </row>
    <row r="67" spans="1:14" s="449" customFormat="1" ht="13.9" customHeight="1" thickTop="1" thickBot="1">
      <c r="A67" s="327" t="s">
        <v>740</v>
      </c>
      <c r="B67" s="328" t="s">
        <v>477</v>
      </c>
      <c r="C67" s="323" t="s">
        <v>2357</v>
      </c>
      <c r="D67" s="323" t="s">
        <v>2358</v>
      </c>
      <c r="E67" s="323" t="s">
        <v>634</v>
      </c>
      <c r="F67" s="323" t="s">
        <v>634</v>
      </c>
      <c r="G67" s="323" t="s">
        <v>2359</v>
      </c>
      <c r="H67" s="323" t="s">
        <v>2360</v>
      </c>
      <c r="I67" s="323" t="s">
        <v>634</v>
      </c>
      <c r="J67" s="323" t="s">
        <v>2361</v>
      </c>
      <c r="K67" s="323" t="s">
        <v>555</v>
      </c>
      <c r="L67" s="323" t="s">
        <v>1736</v>
      </c>
      <c r="M67" s="666" t="s">
        <v>406</v>
      </c>
      <c r="N67" s="667"/>
    </row>
    <row r="68" spans="1:14" ht="46.5" thickTop="1" thickBot="1">
      <c r="A68" s="325" t="s">
        <v>1475</v>
      </c>
      <c r="B68" s="326" t="s">
        <v>475</v>
      </c>
      <c r="C68" s="319" t="s">
        <v>2362</v>
      </c>
      <c r="D68" s="320" t="s">
        <v>2358</v>
      </c>
      <c r="E68" s="320" t="s">
        <v>634</v>
      </c>
      <c r="F68" s="320" t="s">
        <v>634</v>
      </c>
      <c r="G68" s="320" t="s">
        <v>2363</v>
      </c>
      <c r="H68" s="320" t="s">
        <v>1294</v>
      </c>
      <c r="I68" s="320" t="s">
        <v>634</v>
      </c>
      <c r="J68" s="320" t="s">
        <v>2361</v>
      </c>
      <c r="K68" s="320" t="s">
        <v>634</v>
      </c>
      <c r="L68" s="320" t="s">
        <v>634</v>
      </c>
      <c r="M68" s="664" t="s">
        <v>476</v>
      </c>
      <c r="N68" s="665"/>
    </row>
    <row r="69" spans="1:14" ht="35.25" thickTop="1" thickBot="1">
      <c r="A69" s="321" t="s">
        <v>1477</v>
      </c>
      <c r="B69" s="322" t="s">
        <v>474</v>
      </c>
      <c r="C69" s="323" t="s">
        <v>2364</v>
      </c>
      <c r="D69" s="324" t="s">
        <v>634</v>
      </c>
      <c r="E69" s="324" t="s">
        <v>634</v>
      </c>
      <c r="F69" s="324" t="s">
        <v>634</v>
      </c>
      <c r="G69" s="324" t="s">
        <v>1773</v>
      </c>
      <c r="H69" s="324" t="s">
        <v>640</v>
      </c>
      <c r="I69" s="324" t="s">
        <v>634</v>
      </c>
      <c r="J69" s="324" t="s">
        <v>634</v>
      </c>
      <c r="K69" s="324" t="s">
        <v>555</v>
      </c>
      <c r="L69" s="324" t="s">
        <v>1736</v>
      </c>
      <c r="M69" s="658" t="s">
        <v>473</v>
      </c>
      <c r="N69" s="659"/>
    </row>
    <row r="70" spans="1:14" s="449" customFormat="1" ht="24" thickTop="1" thickBot="1">
      <c r="A70" s="317" t="s">
        <v>1479</v>
      </c>
      <c r="B70" s="318" t="s">
        <v>1548</v>
      </c>
      <c r="C70" s="319" t="s">
        <v>2365</v>
      </c>
      <c r="D70" s="319" t="s">
        <v>2219</v>
      </c>
      <c r="E70" s="319" t="s">
        <v>634</v>
      </c>
      <c r="F70" s="319" t="s">
        <v>634</v>
      </c>
      <c r="G70" s="319" t="s">
        <v>561</v>
      </c>
      <c r="H70" s="319" t="s">
        <v>567</v>
      </c>
      <c r="I70" s="319" t="s">
        <v>2366</v>
      </c>
      <c r="J70" s="319" t="s">
        <v>780</v>
      </c>
      <c r="K70" s="319" t="s">
        <v>684</v>
      </c>
      <c r="L70" s="319" t="s">
        <v>2367</v>
      </c>
      <c r="M70" s="660" t="s">
        <v>472</v>
      </c>
      <c r="N70" s="661"/>
    </row>
    <row r="71" spans="1:14" ht="24" thickTop="1" thickBot="1">
      <c r="A71" s="321" t="s">
        <v>1483</v>
      </c>
      <c r="B71" s="322" t="s">
        <v>470</v>
      </c>
      <c r="C71" s="323" t="s">
        <v>1128</v>
      </c>
      <c r="D71" s="324" t="s">
        <v>2368</v>
      </c>
      <c r="E71" s="324" t="s">
        <v>634</v>
      </c>
      <c r="F71" s="324" t="s">
        <v>634</v>
      </c>
      <c r="G71" s="324" t="s">
        <v>561</v>
      </c>
      <c r="H71" s="324" t="s">
        <v>567</v>
      </c>
      <c r="I71" s="324" t="s">
        <v>2366</v>
      </c>
      <c r="J71" s="324" t="s">
        <v>780</v>
      </c>
      <c r="K71" s="324" t="s">
        <v>684</v>
      </c>
      <c r="L71" s="324" t="s">
        <v>2369</v>
      </c>
      <c r="M71" s="658" t="s">
        <v>469</v>
      </c>
      <c r="N71" s="659"/>
    </row>
    <row r="72" spans="1:14" ht="13.9" customHeight="1" thickTop="1" thickBot="1">
      <c r="A72" s="325" t="s">
        <v>1143</v>
      </c>
      <c r="B72" s="326" t="s">
        <v>467</v>
      </c>
      <c r="C72" s="319" t="s">
        <v>913</v>
      </c>
      <c r="D72" s="320" t="s">
        <v>1424</v>
      </c>
      <c r="E72" s="320" t="s">
        <v>634</v>
      </c>
      <c r="F72" s="320" t="s">
        <v>634</v>
      </c>
      <c r="G72" s="320" t="s">
        <v>634</v>
      </c>
      <c r="H72" s="320" t="s">
        <v>634</v>
      </c>
      <c r="I72" s="320" t="s">
        <v>634</v>
      </c>
      <c r="J72" s="320" t="s">
        <v>634</v>
      </c>
      <c r="K72" s="320" t="s">
        <v>634</v>
      </c>
      <c r="L72" s="320" t="s">
        <v>914</v>
      </c>
      <c r="M72" s="664" t="s">
        <v>468</v>
      </c>
      <c r="N72" s="665"/>
    </row>
    <row r="73" spans="1:14" s="449" customFormat="1" ht="17.25" thickTop="1" thickBot="1">
      <c r="A73" s="327" t="s">
        <v>1334</v>
      </c>
      <c r="B73" s="328" t="s">
        <v>360</v>
      </c>
      <c r="C73" s="323" t="s">
        <v>2370</v>
      </c>
      <c r="D73" s="323" t="s">
        <v>2371</v>
      </c>
      <c r="E73" s="323" t="s">
        <v>634</v>
      </c>
      <c r="F73" s="323" t="s">
        <v>2372</v>
      </c>
      <c r="G73" s="323" t="s">
        <v>914</v>
      </c>
      <c r="H73" s="323" t="s">
        <v>2373</v>
      </c>
      <c r="I73" s="323" t="s">
        <v>873</v>
      </c>
      <c r="J73" s="323" t="s">
        <v>634</v>
      </c>
      <c r="K73" s="323" t="s">
        <v>2171</v>
      </c>
      <c r="L73" s="323" t="s">
        <v>799</v>
      </c>
      <c r="M73" s="666" t="s">
        <v>407</v>
      </c>
      <c r="N73" s="667"/>
    </row>
    <row r="74" spans="1:14" ht="16.5" thickTop="1" thickBot="1">
      <c r="A74" s="325" t="s">
        <v>1492</v>
      </c>
      <c r="B74" s="326" t="s">
        <v>466</v>
      </c>
      <c r="C74" s="319" t="s">
        <v>2374</v>
      </c>
      <c r="D74" s="320" t="s">
        <v>2371</v>
      </c>
      <c r="E74" s="320" t="s">
        <v>634</v>
      </c>
      <c r="F74" s="320" t="s">
        <v>2372</v>
      </c>
      <c r="G74" s="320" t="s">
        <v>869</v>
      </c>
      <c r="H74" s="320" t="s">
        <v>2373</v>
      </c>
      <c r="I74" s="320" t="s">
        <v>658</v>
      </c>
      <c r="J74" s="320" t="s">
        <v>634</v>
      </c>
      <c r="K74" s="320" t="s">
        <v>2134</v>
      </c>
      <c r="L74" s="320" t="s">
        <v>1956</v>
      </c>
      <c r="M74" s="664" t="s">
        <v>408</v>
      </c>
      <c r="N74" s="665"/>
    </row>
    <row r="75" spans="1:14" ht="16.5" thickTop="1" thickBot="1">
      <c r="A75" s="321" t="s">
        <v>573</v>
      </c>
      <c r="B75" s="322" t="s">
        <v>583</v>
      </c>
      <c r="C75" s="323" t="s">
        <v>2375</v>
      </c>
      <c r="D75" s="324" t="s">
        <v>634</v>
      </c>
      <c r="E75" s="324" t="s">
        <v>634</v>
      </c>
      <c r="F75" s="324" t="s">
        <v>634</v>
      </c>
      <c r="G75" s="324" t="s">
        <v>718</v>
      </c>
      <c r="H75" s="324" t="s">
        <v>634</v>
      </c>
      <c r="I75" s="324" t="s">
        <v>1753</v>
      </c>
      <c r="J75" s="324" t="s">
        <v>634</v>
      </c>
      <c r="K75" s="324" t="s">
        <v>2376</v>
      </c>
      <c r="L75" s="324" t="s">
        <v>739</v>
      </c>
      <c r="M75" s="658" t="s">
        <v>578</v>
      </c>
      <c r="N75" s="659"/>
    </row>
    <row r="76" spans="1:14" s="449" customFormat="1" ht="17.25" thickTop="1" thickBot="1">
      <c r="A76" s="317" t="s">
        <v>851</v>
      </c>
      <c r="B76" s="318" t="s">
        <v>361</v>
      </c>
      <c r="C76" s="319" t="s">
        <v>2377</v>
      </c>
      <c r="D76" s="319" t="s">
        <v>2378</v>
      </c>
      <c r="E76" s="319" t="s">
        <v>853</v>
      </c>
      <c r="F76" s="319" t="s">
        <v>2379</v>
      </c>
      <c r="G76" s="319" t="s">
        <v>2380</v>
      </c>
      <c r="H76" s="319" t="s">
        <v>2381</v>
      </c>
      <c r="I76" s="319" t="s">
        <v>2382</v>
      </c>
      <c r="J76" s="319" t="s">
        <v>2383</v>
      </c>
      <c r="K76" s="319" t="s">
        <v>764</v>
      </c>
      <c r="L76" s="319" t="s">
        <v>2384</v>
      </c>
      <c r="M76" s="660" t="s">
        <v>409</v>
      </c>
      <c r="N76" s="661"/>
    </row>
    <row r="77" spans="1:14" ht="16.5" thickTop="1" thickBot="1">
      <c r="A77" s="321" t="s">
        <v>1501</v>
      </c>
      <c r="B77" s="322" t="s">
        <v>361</v>
      </c>
      <c r="C77" s="323" t="s">
        <v>2377</v>
      </c>
      <c r="D77" s="324" t="s">
        <v>2378</v>
      </c>
      <c r="E77" s="324" t="s">
        <v>853</v>
      </c>
      <c r="F77" s="324" t="s">
        <v>2379</v>
      </c>
      <c r="G77" s="324" t="s">
        <v>2380</v>
      </c>
      <c r="H77" s="324" t="s">
        <v>2381</v>
      </c>
      <c r="I77" s="324" t="s">
        <v>2382</v>
      </c>
      <c r="J77" s="324" t="s">
        <v>2383</v>
      </c>
      <c r="K77" s="324" t="s">
        <v>764</v>
      </c>
      <c r="L77" s="324" t="s">
        <v>2384</v>
      </c>
      <c r="M77" s="658" t="s">
        <v>410</v>
      </c>
      <c r="N77" s="659"/>
    </row>
    <row r="78" spans="1:14" s="449" customFormat="1" ht="17.25" thickTop="1" thickBot="1">
      <c r="A78" s="317" t="s">
        <v>668</v>
      </c>
      <c r="B78" s="318" t="s">
        <v>362</v>
      </c>
      <c r="C78" s="319" t="s">
        <v>2385</v>
      </c>
      <c r="D78" s="319" t="s">
        <v>861</v>
      </c>
      <c r="E78" s="319" t="s">
        <v>634</v>
      </c>
      <c r="F78" s="319" t="s">
        <v>634</v>
      </c>
      <c r="G78" s="319" t="s">
        <v>634</v>
      </c>
      <c r="H78" s="319" t="s">
        <v>2386</v>
      </c>
      <c r="I78" s="319" t="s">
        <v>634</v>
      </c>
      <c r="J78" s="319" t="s">
        <v>634</v>
      </c>
      <c r="K78" s="319" t="s">
        <v>634</v>
      </c>
      <c r="L78" s="319" t="s">
        <v>2387</v>
      </c>
      <c r="M78" s="668" t="s">
        <v>411</v>
      </c>
      <c r="N78" s="669"/>
    </row>
    <row r="79" spans="1:14" ht="16.5" thickTop="1" thickBot="1">
      <c r="A79" s="321" t="s">
        <v>1503</v>
      </c>
      <c r="B79" s="322" t="s">
        <v>464</v>
      </c>
      <c r="C79" s="323" t="s">
        <v>837</v>
      </c>
      <c r="D79" s="324" t="s">
        <v>2388</v>
      </c>
      <c r="E79" s="324" t="s">
        <v>634</v>
      </c>
      <c r="F79" s="324" t="s">
        <v>634</v>
      </c>
      <c r="G79" s="324" t="s">
        <v>634</v>
      </c>
      <c r="H79" s="324" t="s">
        <v>2386</v>
      </c>
      <c r="I79" s="324" t="s">
        <v>634</v>
      </c>
      <c r="J79" s="324" t="s">
        <v>634</v>
      </c>
      <c r="K79" s="324" t="s">
        <v>634</v>
      </c>
      <c r="L79" s="324" t="s">
        <v>634</v>
      </c>
      <c r="M79" s="658" t="s">
        <v>465</v>
      </c>
      <c r="N79" s="659"/>
    </row>
    <row r="80" spans="1:14" ht="16.5" thickTop="1" thickBot="1">
      <c r="A80" s="325" t="s">
        <v>1505</v>
      </c>
      <c r="B80" s="326" t="s">
        <v>363</v>
      </c>
      <c r="C80" s="319" t="s">
        <v>2389</v>
      </c>
      <c r="D80" s="320" t="s">
        <v>1348</v>
      </c>
      <c r="E80" s="320" t="s">
        <v>634</v>
      </c>
      <c r="F80" s="320" t="s">
        <v>634</v>
      </c>
      <c r="G80" s="320" t="s">
        <v>634</v>
      </c>
      <c r="H80" s="320" t="s">
        <v>634</v>
      </c>
      <c r="I80" s="320" t="s">
        <v>634</v>
      </c>
      <c r="J80" s="320" t="s">
        <v>634</v>
      </c>
      <c r="K80" s="320" t="s">
        <v>634</v>
      </c>
      <c r="L80" s="320" t="s">
        <v>2387</v>
      </c>
      <c r="M80" s="664" t="s">
        <v>412</v>
      </c>
      <c r="N80" s="665"/>
    </row>
    <row r="81" spans="1:14" s="449" customFormat="1" ht="17.25" thickTop="1" thickBot="1">
      <c r="A81" s="327" t="s">
        <v>780</v>
      </c>
      <c r="B81" s="328" t="s">
        <v>463</v>
      </c>
      <c r="C81" s="323" t="s">
        <v>2390</v>
      </c>
      <c r="D81" s="323" t="s">
        <v>2391</v>
      </c>
      <c r="E81" s="323" t="s">
        <v>634</v>
      </c>
      <c r="F81" s="323" t="s">
        <v>2392</v>
      </c>
      <c r="G81" s="323" t="s">
        <v>2393</v>
      </c>
      <c r="H81" s="323" t="s">
        <v>2394</v>
      </c>
      <c r="I81" s="323" t="s">
        <v>2395</v>
      </c>
      <c r="J81" s="323" t="s">
        <v>2396</v>
      </c>
      <c r="K81" s="323" t="s">
        <v>2397</v>
      </c>
      <c r="L81" s="323" t="s">
        <v>2398</v>
      </c>
      <c r="M81" s="666" t="s">
        <v>413</v>
      </c>
      <c r="N81" s="667"/>
    </row>
    <row r="82" spans="1:14" ht="16.5" thickTop="1" thickBot="1">
      <c r="A82" s="325" t="s">
        <v>574</v>
      </c>
      <c r="B82" s="326" t="s">
        <v>579</v>
      </c>
      <c r="C82" s="319" t="s">
        <v>2399</v>
      </c>
      <c r="D82" s="320" t="s">
        <v>562</v>
      </c>
      <c r="E82" s="320" t="s">
        <v>634</v>
      </c>
      <c r="F82" s="320" t="s">
        <v>634</v>
      </c>
      <c r="G82" s="320" t="s">
        <v>553</v>
      </c>
      <c r="H82" s="320" t="s">
        <v>554</v>
      </c>
      <c r="I82" s="320" t="s">
        <v>558</v>
      </c>
      <c r="J82" s="320" t="s">
        <v>634</v>
      </c>
      <c r="K82" s="320" t="s">
        <v>634</v>
      </c>
      <c r="L82" s="320" t="s">
        <v>1471</v>
      </c>
      <c r="M82" s="664" t="s">
        <v>808</v>
      </c>
      <c r="N82" s="665"/>
    </row>
    <row r="83" spans="1:14" ht="16.5" thickTop="1" thickBot="1">
      <c r="A83" s="321" t="s">
        <v>575</v>
      </c>
      <c r="B83" s="322" t="s">
        <v>580</v>
      </c>
      <c r="C83" s="323" t="s">
        <v>2400</v>
      </c>
      <c r="D83" s="324" t="s">
        <v>2096</v>
      </c>
      <c r="E83" s="324" t="s">
        <v>634</v>
      </c>
      <c r="F83" s="324" t="s">
        <v>634</v>
      </c>
      <c r="G83" s="324" t="s">
        <v>2401</v>
      </c>
      <c r="H83" s="324" t="s">
        <v>2359</v>
      </c>
      <c r="I83" s="324" t="s">
        <v>1791</v>
      </c>
      <c r="J83" s="324" t="s">
        <v>634</v>
      </c>
      <c r="K83" s="324" t="s">
        <v>634</v>
      </c>
      <c r="L83" s="324" t="s">
        <v>2402</v>
      </c>
      <c r="M83" s="658" t="s">
        <v>809</v>
      </c>
      <c r="N83" s="659"/>
    </row>
    <row r="84" spans="1:14" ht="16.5" thickTop="1" thickBot="1">
      <c r="A84" s="325" t="s">
        <v>1514</v>
      </c>
      <c r="B84" s="326" t="s">
        <v>461</v>
      </c>
      <c r="C84" s="319" t="s">
        <v>2403</v>
      </c>
      <c r="D84" s="320" t="s">
        <v>2404</v>
      </c>
      <c r="E84" s="320" t="s">
        <v>634</v>
      </c>
      <c r="F84" s="320" t="s">
        <v>2392</v>
      </c>
      <c r="G84" s="320" t="s">
        <v>1661</v>
      </c>
      <c r="H84" s="320" t="s">
        <v>2405</v>
      </c>
      <c r="I84" s="320" t="s">
        <v>1773</v>
      </c>
      <c r="J84" s="320" t="s">
        <v>2396</v>
      </c>
      <c r="K84" s="320" t="s">
        <v>2397</v>
      </c>
      <c r="L84" s="320" t="s">
        <v>2406</v>
      </c>
      <c r="M84" s="664" t="s">
        <v>462</v>
      </c>
      <c r="N84" s="665"/>
    </row>
    <row r="85" spans="1:14" s="449" customFormat="1" ht="17.25" thickTop="1" thickBot="1">
      <c r="A85" s="329" t="s">
        <v>62</v>
      </c>
      <c r="B85" s="330" t="s">
        <v>458</v>
      </c>
      <c r="C85" s="323" t="s">
        <v>2407</v>
      </c>
      <c r="D85" s="323" t="s">
        <v>2408</v>
      </c>
      <c r="E85" s="323" t="s">
        <v>2409</v>
      </c>
      <c r="F85" s="323" t="s">
        <v>2410</v>
      </c>
      <c r="G85" s="323" t="s">
        <v>2411</v>
      </c>
      <c r="H85" s="323" t="s">
        <v>2412</v>
      </c>
      <c r="I85" s="323" t="s">
        <v>2413</v>
      </c>
      <c r="J85" s="323" t="s">
        <v>2414</v>
      </c>
      <c r="K85" s="323" t="s">
        <v>2415</v>
      </c>
      <c r="L85" s="323" t="s">
        <v>2416</v>
      </c>
      <c r="M85" s="685" t="s">
        <v>460</v>
      </c>
      <c r="N85" s="686"/>
    </row>
    <row r="86" spans="1:14" s="449" customFormat="1" ht="17.25" thickTop="1" thickBot="1">
      <c r="A86" s="317" t="s">
        <v>1523</v>
      </c>
      <c r="B86" s="318" t="s">
        <v>458</v>
      </c>
      <c r="C86" s="319" t="s">
        <v>2407</v>
      </c>
      <c r="D86" s="319" t="s">
        <v>2408</v>
      </c>
      <c r="E86" s="319" t="s">
        <v>2409</v>
      </c>
      <c r="F86" s="319" t="s">
        <v>2410</v>
      </c>
      <c r="G86" s="319" t="s">
        <v>2411</v>
      </c>
      <c r="H86" s="319" t="s">
        <v>2412</v>
      </c>
      <c r="I86" s="319" t="s">
        <v>2413</v>
      </c>
      <c r="J86" s="319" t="s">
        <v>2414</v>
      </c>
      <c r="K86" s="319" t="s">
        <v>2415</v>
      </c>
      <c r="L86" s="319" t="s">
        <v>2416</v>
      </c>
      <c r="M86" s="660" t="s">
        <v>459</v>
      </c>
      <c r="N86" s="661"/>
    </row>
    <row r="87" spans="1:14" s="449" customFormat="1" ht="25.5" thickTop="1" thickBot="1">
      <c r="A87" s="329" t="s">
        <v>63</v>
      </c>
      <c r="B87" s="330" t="s">
        <v>456</v>
      </c>
      <c r="C87" s="323" t="s">
        <v>2417</v>
      </c>
      <c r="D87" s="323" t="s">
        <v>2418</v>
      </c>
      <c r="E87" s="323" t="s">
        <v>634</v>
      </c>
      <c r="F87" s="323" t="s">
        <v>2419</v>
      </c>
      <c r="G87" s="323" t="s">
        <v>2420</v>
      </c>
      <c r="H87" s="323" t="s">
        <v>2421</v>
      </c>
      <c r="I87" s="323" t="s">
        <v>2422</v>
      </c>
      <c r="J87" s="323" t="s">
        <v>2423</v>
      </c>
      <c r="K87" s="323" t="s">
        <v>2424</v>
      </c>
      <c r="L87" s="323" t="s">
        <v>2425</v>
      </c>
      <c r="M87" s="685" t="s">
        <v>457</v>
      </c>
      <c r="N87" s="686"/>
    </row>
    <row r="88" spans="1:14" s="449" customFormat="1" ht="16.5" thickTop="1">
      <c r="A88" s="352" t="s">
        <v>687</v>
      </c>
      <c r="B88" s="353" t="s">
        <v>364</v>
      </c>
      <c r="C88" s="341" t="s">
        <v>2426</v>
      </c>
      <c r="D88" s="341" t="s">
        <v>2427</v>
      </c>
      <c r="E88" s="341" t="s">
        <v>634</v>
      </c>
      <c r="F88" s="341" t="s">
        <v>2428</v>
      </c>
      <c r="G88" s="341" t="s">
        <v>2429</v>
      </c>
      <c r="H88" s="341" t="s">
        <v>2430</v>
      </c>
      <c r="I88" s="341" t="s">
        <v>2431</v>
      </c>
      <c r="J88" s="341" t="s">
        <v>2432</v>
      </c>
      <c r="K88" s="341" t="s">
        <v>2433</v>
      </c>
      <c r="L88" s="341" t="s">
        <v>2434</v>
      </c>
      <c r="M88" s="696" t="s">
        <v>414</v>
      </c>
      <c r="N88" s="697"/>
    </row>
    <row r="89" spans="1:14" ht="15.75" thickBot="1">
      <c r="A89" s="343" t="s">
        <v>1529</v>
      </c>
      <c r="B89" s="344" t="s">
        <v>364</v>
      </c>
      <c r="C89" s="337" t="s">
        <v>2426</v>
      </c>
      <c r="D89" s="338" t="s">
        <v>2427</v>
      </c>
      <c r="E89" s="338" t="s">
        <v>634</v>
      </c>
      <c r="F89" s="338" t="s">
        <v>2428</v>
      </c>
      <c r="G89" s="338" t="s">
        <v>2429</v>
      </c>
      <c r="H89" s="338" t="s">
        <v>2430</v>
      </c>
      <c r="I89" s="338" t="s">
        <v>2431</v>
      </c>
      <c r="J89" s="338" t="s">
        <v>2432</v>
      </c>
      <c r="K89" s="338" t="s">
        <v>2433</v>
      </c>
      <c r="L89" s="338" t="s">
        <v>2434</v>
      </c>
      <c r="M89" s="670" t="s">
        <v>414</v>
      </c>
      <c r="N89" s="671"/>
    </row>
    <row r="90" spans="1:14" s="449" customFormat="1" ht="24" thickTop="1" thickBot="1">
      <c r="A90" s="317" t="s">
        <v>684</v>
      </c>
      <c r="B90" s="318" t="s">
        <v>454</v>
      </c>
      <c r="C90" s="319" t="s">
        <v>2435</v>
      </c>
      <c r="D90" s="319" t="s">
        <v>2436</v>
      </c>
      <c r="E90" s="319" t="s">
        <v>634</v>
      </c>
      <c r="F90" s="319" t="s">
        <v>2437</v>
      </c>
      <c r="G90" s="319" t="s">
        <v>2438</v>
      </c>
      <c r="H90" s="319" t="s">
        <v>2439</v>
      </c>
      <c r="I90" s="319" t="s">
        <v>2331</v>
      </c>
      <c r="J90" s="319" t="s">
        <v>2440</v>
      </c>
      <c r="K90" s="319" t="s">
        <v>634</v>
      </c>
      <c r="L90" s="319" t="s">
        <v>2441</v>
      </c>
      <c r="M90" s="660" t="s">
        <v>455</v>
      </c>
      <c r="N90" s="661"/>
    </row>
    <row r="91" spans="1:14" ht="16.5" thickTop="1" thickBot="1">
      <c r="A91" s="321" t="s">
        <v>576</v>
      </c>
      <c r="B91" s="322" t="s">
        <v>582</v>
      </c>
      <c r="C91" s="323" t="s">
        <v>2442</v>
      </c>
      <c r="D91" s="324" t="s">
        <v>2443</v>
      </c>
      <c r="E91" s="324" t="s">
        <v>634</v>
      </c>
      <c r="F91" s="324" t="s">
        <v>2444</v>
      </c>
      <c r="G91" s="324" t="s">
        <v>631</v>
      </c>
      <c r="H91" s="324" t="s">
        <v>2445</v>
      </c>
      <c r="I91" s="324" t="s">
        <v>2446</v>
      </c>
      <c r="J91" s="324" t="s">
        <v>2447</v>
      </c>
      <c r="K91" s="324" t="s">
        <v>634</v>
      </c>
      <c r="L91" s="324" t="s">
        <v>2448</v>
      </c>
      <c r="M91" s="658" t="s">
        <v>811</v>
      </c>
      <c r="N91" s="659"/>
    </row>
    <row r="92" spans="1:14" ht="16.5" thickTop="1" thickBot="1">
      <c r="A92" s="325" t="s">
        <v>1534</v>
      </c>
      <c r="B92" s="326" t="s">
        <v>804</v>
      </c>
      <c r="C92" s="319" t="s">
        <v>2449</v>
      </c>
      <c r="D92" s="320" t="s">
        <v>2450</v>
      </c>
      <c r="E92" s="320" t="s">
        <v>634</v>
      </c>
      <c r="F92" s="320" t="s">
        <v>2451</v>
      </c>
      <c r="G92" s="320" t="s">
        <v>2452</v>
      </c>
      <c r="H92" s="320" t="s">
        <v>2453</v>
      </c>
      <c r="I92" s="320" t="s">
        <v>634</v>
      </c>
      <c r="J92" s="320" t="s">
        <v>634</v>
      </c>
      <c r="K92" s="320" t="s">
        <v>634</v>
      </c>
      <c r="L92" s="320" t="s">
        <v>2454</v>
      </c>
      <c r="M92" s="664" t="s">
        <v>812</v>
      </c>
      <c r="N92" s="665"/>
    </row>
    <row r="93" spans="1:14" ht="16.5" thickTop="1" thickBot="1">
      <c r="A93" s="321" t="s">
        <v>1539</v>
      </c>
      <c r="B93" s="322" t="s">
        <v>365</v>
      </c>
      <c r="C93" s="323" t="s">
        <v>2455</v>
      </c>
      <c r="D93" s="324" t="s">
        <v>1642</v>
      </c>
      <c r="E93" s="324" t="s">
        <v>634</v>
      </c>
      <c r="F93" s="324" t="s">
        <v>668</v>
      </c>
      <c r="G93" s="324" t="s">
        <v>2456</v>
      </c>
      <c r="H93" s="324" t="s">
        <v>2457</v>
      </c>
      <c r="I93" s="324" t="s">
        <v>851</v>
      </c>
      <c r="J93" s="324" t="s">
        <v>1810</v>
      </c>
      <c r="K93" s="324" t="s">
        <v>634</v>
      </c>
      <c r="L93" s="324" t="s">
        <v>2458</v>
      </c>
      <c r="M93" s="658" t="s">
        <v>415</v>
      </c>
      <c r="N93" s="659"/>
    </row>
    <row r="94" spans="1:14" s="449" customFormat="1" ht="24" thickTop="1" thickBot="1">
      <c r="A94" s="317" t="s">
        <v>726</v>
      </c>
      <c r="B94" s="318" t="s">
        <v>453</v>
      </c>
      <c r="C94" s="319" t="s">
        <v>2459</v>
      </c>
      <c r="D94" s="319" t="s">
        <v>2460</v>
      </c>
      <c r="E94" s="319" t="s">
        <v>634</v>
      </c>
      <c r="F94" s="319" t="s">
        <v>634</v>
      </c>
      <c r="G94" s="319" t="s">
        <v>2461</v>
      </c>
      <c r="H94" s="319" t="s">
        <v>1088</v>
      </c>
      <c r="I94" s="319" t="s">
        <v>634</v>
      </c>
      <c r="J94" s="319" t="s">
        <v>2321</v>
      </c>
      <c r="K94" s="319" t="s">
        <v>2462</v>
      </c>
      <c r="L94" s="319" t="s">
        <v>2463</v>
      </c>
      <c r="M94" s="660" t="s">
        <v>416</v>
      </c>
      <c r="N94" s="661"/>
    </row>
    <row r="95" spans="1:14" ht="20.25" customHeight="1" thickTop="1">
      <c r="A95" s="331" t="s">
        <v>1545</v>
      </c>
      <c r="B95" s="332" t="s">
        <v>453</v>
      </c>
      <c r="C95" s="333" t="s">
        <v>2459</v>
      </c>
      <c r="D95" s="334" t="s">
        <v>2460</v>
      </c>
      <c r="E95" s="334" t="s">
        <v>634</v>
      </c>
      <c r="F95" s="334" t="s">
        <v>634</v>
      </c>
      <c r="G95" s="334" t="s">
        <v>2461</v>
      </c>
      <c r="H95" s="334" t="s">
        <v>1088</v>
      </c>
      <c r="I95" s="334" t="s">
        <v>634</v>
      </c>
      <c r="J95" s="334" t="s">
        <v>2321</v>
      </c>
      <c r="K95" s="334" t="s">
        <v>2462</v>
      </c>
      <c r="L95" s="334" t="s">
        <v>2463</v>
      </c>
      <c r="M95" s="698" t="s">
        <v>416</v>
      </c>
      <c r="N95" s="699"/>
    </row>
    <row r="96" spans="1:14" s="1" customFormat="1" ht="35.25" customHeight="1">
      <c r="A96" s="642" t="s">
        <v>515</v>
      </c>
      <c r="B96" s="643"/>
      <c r="C96" s="349" t="s">
        <v>2464</v>
      </c>
      <c r="D96" s="348" t="s">
        <v>2465</v>
      </c>
      <c r="E96" s="348" t="s">
        <v>2466</v>
      </c>
      <c r="F96" s="348" t="s">
        <v>2467</v>
      </c>
      <c r="G96" s="348" t="s">
        <v>2468</v>
      </c>
      <c r="H96" s="348" t="s">
        <v>2469</v>
      </c>
      <c r="I96" s="348" t="s">
        <v>2470</v>
      </c>
      <c r="J96" s="348" t="s">
        <v>2471</v>
      </c>
      <c r="K96" s="348" t="s">
        <v>2472</v>
      </c>
      <c r="L96" s="350" t="s">
        <v>2473</v>
      </c>
      <c r="M96" s="625" t="s">
        <v>0</v>
      </c>
      <c r="N96" s="626"/>
    </row>
  </sheetData>
  <mergeCells count="98">
    <mergeCell ref="M87:N87"/>
    <mergeCell ref="M88:N88"/>
    <mergeCell ref="M89:N89"/>
    <mergeCell ref="A96:B96"/>
    <mergeCell ref="M90:N90"/>
    <mergeCell ref="M92:N92"/>
    <mergeCell ref="M93:N93"/>
    <mergeCell ref="M94:N94"/>
    <mergeCell ref="M95:N95"/>
    <mergeCell ref="M91:N91"/>
    <mergeCell ref="M96:N96"/>
    <mergeCell ref="M86:N86"/>
    <mergeCell ref="M64:N64"/>
    <mergeCell ref="M65:N65"/>
    <mergeCell ref="M66:N66"/>
    <mergeCell ref="M67:N67"/>
    <mergeCell ref="M68:N68"/>
    <mergeCell ref="M84:N84"/>
    <mergeCell ref="M69:N69"/>
    <mergeCell ref="M70:N70"/>
    <mergeCell ref="M71:N71"/>
    <mergeCell ref="M72:N72"/>
    <mergeCell ref="M73:N73"/>
    <mergeCell ref="M74:N74"/>
    <mergeCell ref="M75:N75"/>
    <mergeCell ref="M81:N81"/>
    <mergeCell ref="M82:N82"/>
    <mergeCell ref="M60:N60"/>
    <mergeCell ref="M61:N61"/>
    <mergeCell ref="M62:N62"/>
    <mergeCell ref="M63:N63"/>
    <mergeCell ref="M85:N85"/>
    <mergeCell ref="M83:N83"/>
    <mergeCell ref="M76:N76"/>
    <mergeCell ref="M77:N77"/>
    <mergeCell ref="M78:N78"/>
    <mergeCell ref="M79:N79"/>
    <mergeCell ref="M80:N80"/>
    <mergeCell ref="M57:N57"/>
    <mergeCell ref="M58:N58"/>
    <mergeCell ref="M59:N59"/>
    <mergeCell ref="M53:N53"/>
    <mergeCell ref="M54:N54"/>
    <mergeCell ref="M55:N55"/>
    <mergeCell ref="M56:N56"/>
    <mergeCell ref="M51:N51"/>
    <mergeCell ref="M52:N52"/>
    <mergeCell ref="M47:N47"/>
    <mergeCell ref="M46:N46"/>
    <mergeCell ref="M45:N45"/>
    <mergeCell ref="M48:N48"/>
    <mergeCell ref="M49:N49"/>
    <mergeCell ref="M50:N50"/>
    <mergeCell ref="M27:N27"/>
    <mergeCell ref="M26:N26"/>
    <mergeCell ref="M19:N19"/>
    <mergeCell ref="M20:N20"/>
    <mergeCell ref="M21:N21"/>
    <mergeCell ref="M23:N23"/>
    <mergeCell ref="M25:N25"/>
    <mergeCell ref="M22:N22"/>
    <mergeCell ref="M24:N24"/>
    <mergeCell ref="M44:N44"/>
    <mergeCell ref="M28:N28"/>
    <mergeCell ref="M29:N29"/>
    <mergeCell ref="A1:N1"/>
    <mergeCell ref="A2:N2"/>
    <mergeCell ref="A3:N3"/>
    <mergeCell ref="A4:N4"/>
    <mergeCell ref="A5:N5"/>
    <mergeCell ref="A6:B6"/>
    <mergeCell ref="C6:L6"/>
    <mergeCell ref="M7:N7"/>
    <mergeCell ref="M8:N8"/>
    <mergeCell ref="M9:N9"/>
    <mergeCell ref="M12:N12"/>
    <mergeCell ref="M10:N10"/>
    <mergeCell ref="M11:N11"/>
    <mergeCell ref="M18:N18"/>
    <mergeCell ref="M14:N14"/>
    <mergeCell ref="M16:N16"/>
    <mergeCell ref="M17:N17"/>
    <mergeCell ref="M13:N13"/>
    <mergeCell ref="M15:N15"/>
    <mergeCell ref="M35:N35"/>
    <mergeCell ref="M36:N36"/>
    <mergeCell ref="M43:N43"/>
    <mergeCell ref="M42:N42"/>
    <mergeCell ref="M37:N37"/>
    <mergeCell ref="M38:N38"/>
    <mergeCell ref="M39:N39"/>
    <mergeCell ref="M40:N40"/>
    <mergeCell ref="M41:N41"/>
    <mergeCell ref="M31:N31"/>
    <mergeCell ref="M30:N30"/>
    <mergeCell ref="M32:N32"/>
    <mergeCell ref="M33:N33"/>
    <mergeCell ref="M34:N34"/>
  </mergeCells>
  <printOptions horizontalCentered="1"/>
  <pageMargins left="0" right="0" top="0.19685039370078741" bottom="0" header="0.51181102362204722" footer="0.51181102362204722"/>
  <pageSetup paperSize="9" scale="75" orientation="landscape" r:id="rId1"/>
  <headerFooter alignWithMargins="0"/>
  <rowBreaks count="3" manualBreakCount="3">
    <brk id="39" max="13" man="1"/>
    <brk id="60" max="13" man="1"/>
    <brk id="88" max="13" man="1"/>
  </rowBreaks>
  <ignoredErrors>
    <ignoredError sqref="C8:L9 C10:L43 C44:L44 C45:L56 C57:L86 C87:L9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78"/>
  <sheetViews>
    <sheetView tabSelected="1" view="pageBreakPreview" zoomScale="80" zoomScaleNormal="100" zoomScaleSheetLayoutView="80" workbookViewId="0">
      <selection activeCell="F40" sqref="F40"/>
    </sheetView>
  </sheetViews>
  <sheetFormatPr defaultColWidth="8.88671875" defaultRowHeight="15"/>
  <cols>
    <col min="1" max="4" width="30.77734375" style="13" customWidth="1"/>
    <col min="5" max="16384" width="8.88671875" style="13"/>
  </cols>
  <sheetData>
    <row r="1" spans="1:4" s="118" customFormat="1" ht="111.75" customHeight="1">
      <c r="A1" s="456" t="s">
        <v>417</v>
      </c>
      <c r="B1" s="456"/>
      <c r="C1" s="457" t="s">
        <v>273</v>
      </c>
      <c r="D1" s="457"/>
    </row>
    <row r="2" spans="1:4" ht="122.25" customHeight="1">
      <c r="A2" s="459"/>
      <c r="B2" s="459"/>
      <c r="C2" s="459"/>
      <c r="D2" s="459"/>
    </row>
    <row r="3" spans="1:4" ht="189" customHeight="1">
      <c r="A3" s="460" t="s">
        <v>610</v>
      </c>
      <c r="B3" s="460"/>
      <c r="C3" s="460"/>
      <c r="D3" s="460"/>
    </row>
    <row r="4" spans="1:4" ht="67.5" customHeight="1">
      <c r="A4" s="459"/>
      <c r="B4" s="459"/>
      <c r="C4" s="459"/>
      <c r="D4" s="459"/>
    </row>
    <row r="5" spans="1:4" ht="43.5" customHeight="1">
      <c r="A5" s="458" t="s">
        <v>611</v>
      </c>
      <c r="B5" s="458"/>
      <c r="C5" s="458"/>
      <c r="D5" s="458"/>
    </row>
    <row r="10" spans="1:4" ht="29.25" customHeight="1">
      <c r="A10" s="94"/>
    </row>
    <row r="12" spans="1:4" ht="18">
      <c r="A12" s="91"/>
    </row>
    <row r="13" spans="1:4" ht="18">
      <c r="A13" s="109"/>
    </row>
    <row r="15" spans="1:4" ht="18">
      <c r="A15" s="94"/>
    </row>
    <row r="17" spans="1:1" ht="18">
      <c r="A17" s="100"/>
    </row>
    <row r="18" spans="1:1">
      <c r="A18" s="106"/>
    </row>
    <row r="19" spans="1:1" ht="18">
      <c r="A19" s="94"/>
    </row>
    <row r="20" spans="1:1">
      <c r="A20" s="106"/>
    </row>
    <row r="21" spans="1:1" ht="18">
      <c r="A21" s="94"/>
    </row>
    <row r="22" spans="1:1" ht="18">
      <c r="A22" s="103"/>
    </row>
    <row r="23" spans="1:1" ht="18">
      <c r="A23" s="94"/>
    </row>
    <row r="24" spans="1:1">
      <c r="A24" s="106"/>
    </row>
    <row r="25" spans="1:1" ht="18">
      <c r="A25" s="94"/>
    </row>
    <row r="26" spans="1:1" ht="18">
      <c r="A26" s="103"/>
    </row>
    <row r="27" spans="1:1" ht="18">
      <c r="A27" s="94"/>
    </row>
    <row r="28" spans="1:1" ht="18">
      <c r="A28" s="94"/>
    </row>
    <row r="29" spans="1:1">
      <c r="A29" s="106"/>
    </row>
    <row r="30" spans="1:1" ht="18">
      <c r="A30" s="94"/>
    </row>
    <row r="31" spans="1:1" ht="18">
      <c r="A31" s="94"/>
    </row>
    <row r="33" spans="1:1" ht="18">
      <c r="A33" s="94"/>
    </row>
    <row r="35" spans="1:1" ht="18">
      <c r="A35" s="94"/>
    </row>
    <row r="36" spans="1:1">
      <c r="A36" s="106">
        <v>36</v>
      </c>
    </row>
    <row r="37" spans="1:1" ht="18">
      <c r="A37" s="94"/>
    </row>
    <row r="38" spans="1:1" ht="18">
      <c r="A38" s="94"/>
    </row>
    <row r="39" spans="1:1" ht="18">
      <c r="A39" s="94"/>
    </row>
    <row r="40" spans="1:1" ht="18">
      <c r="A40" s="94"/>
    </row>
    <row r="42" spans="1:1" ht="18">
      <c r="A42" s="94"/>
    </row>
    <row r="43" spans="1:1" ht="18">
      <c r="A43" s="94"/>
    </row>
    <row r="45" spans="1:1" ht="18">
      <c r="A45" s="94"/>
    </row>
    <row r="46" spans="1:1" ht="18">
      <c r="A46" s="94"/>
    </row>
    <row r="48" spans="1:1" ht="18">
      <c r="A48" s="94"/>
    </row>
    <row r="49" spans="1:1" ht="18">
      <c r="A49" s="94"/>
    </row>
    <row r="50" spans="1:1" ht="18">
      <c r="A50" s="94"/>
    </row>
    <row r="52" spans="1:1" ht="18">
      <c r="A52" s="94"/>
    </row>
    <row r="54" spans="1:1" ht="18">
      <c r="A54" s="94"/>
    </row>
    <row r="55" spans="1:1" ht="18">
      <c r="A55" s="94"/>
    </row>
    <row r="56" spans="1:1" ht="18">
      <c r="A56" s="94"/>
    </row>
    <row r="58" spans="1:1" ht="18">
      <c r="A58" s="94"/>
    </row>
    <row r="59" spans="1:1" ht="18">
      <c r="A59" s="94"/>
    </row>
    <row r="60" spans="1:1" ht="18">
      <c r="A60" s="94"/>
    </row>
    <row r="61" spans="1:1" ht="18">
      <c r="A61" s="94"/>
    </row>
    <row r="62" spans="1:1" ht="18">
      <c r="A62" s="94"/>
    </row>
    <row r="64" spans="1:1" ht="18">
      <c r="A64" s="94"/>
    </row>
    <row r="66" spans="1:1" ht="18">
      <c r="A66" s="94"/>
    </row>
    <row r="68" spans="1:1" ht="18">
      <c r="A68" s="94"/>
    </row>
    <row r="70" spans="1:1" ht="18">
      <c r="A70" s="94"/>
    </row>
    <row r="71" spans="1:1" ht="18">
      <c r="A71" s="94"/>
    </row>
    <row r="73" spans="1:1" ht="18">
      <c r="A73" s="94"/>
    </row>
    <row r="76" spans="1:1" ht="18">
      <c r="A76" s="94"/>
    </row>
    <row r="78" spans="1:1" ht="24" customHeight="1"/>
  </sheetData>
  <mergeCells count="6">
    <mergeCell ref="A1:B1"/>
    <mergeCell ref="C1:D1"/>
    <mergeCell ref="A5:D5"/>
    <mergeCell ref="A4:D4"/>
    <mergeCell ref="A2:D2"/>
    <mergeCell ref="A3:D3"/>
  </mergeCells>
  <printOptions horizontalCentered="1"/>
  <pageMargins left="0" right="0" top="0.39370078740157483" bottom="0" header="0.31496062992125984" footer="0.31496062992125984"/>
  <pageSetup paperSize="9" scale="95" orientation="landscape" r:id="rId1"/>
  <rowBreaks count="1" manualBreakCount="1">
    <brk id="5"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101"/>
  <sheetViews>
    <sheetView tabSelected="1" view="pageBreakPreview" topLeftCell="A85" zoomScaleNormal="100" zoomScaleSheetLayoutView="100" workbookViewId="0">
      <selection activeCell="F40" sqref="F40"/>
    </sheetView>
  </sheetViews>
  <sheetFormatPr defaultColWidth="8.88671875" defaultRowHeight="15"/>
  <cols>
    <col min="1" max="1" width="5.77734375" style="248" customWidth="1"/>
    <col min="2" max="2" width="37.88671875" style="3" customWidth="1"/>
    <col min="3" max="11" width="8.77734375" style="1" customWidth="1"/>
    <col min="12" max="12" width="40.6640625" style="1" customWidth="1"/>
    <col min="13" max="13" width="5.77734375" style="1" customWidth="1"/>
    <col min="14" max="16384" width="8.88671875" style="1"/>
  </cols>
  <sheetData>
    <row r="1" spans="1:15" s="11" customFormat="1" ht="12" customHeight="1">
      <c r="A1" s="570"/>
      <c r="B1" s="570"/>
      <c r="C1" s="570"/>
      <c r="D1" s="570"/>
      <c r="E1" s="570"/>
      <c r="F1" s="570"/>
      <c r="G1" s="570"/>
      <c r="H1" s="570"/>
      <c r="I1" s="570"/>
      <c r="J1" s="570"/>
      <c r="K1" s="570"/>
      <c r="L1" s="570"/>
      <c r="M1" s="570"/>
      <c r="N1" s="12"/>
      <c r="O1" s="12"/>
    </row>
    <row r="2" spans="1:15" ht="20.25">
      <c r="A2" s="558" t="s">
        <v>80</v>
      </c>
      <c r="B2" s="558"/>
      <c r="C2" s="558"/>
      <c r="D2" s="558"/>
      <c r="E2" s="558"/>
      <c r="F2" s="558"/>
      <c r="G2" s="558"/>
      <c r="H2" s="558"/>
      <c r="I2" s="558"/>
      <c r="J2" s="558"/>
      <c r="K2" s="558"/>
      <c r="L2" s="558"/>
      <c r="M2" s="558"/>
    </row>
    <row r="3" spans="1:15" ht="20.25">
      <c r="A3" s="558" t="s">
        <v>237</v>
      </c>
      <c r="B3" s="558"/>
      <c r="C3" s="558"/>
      <c r="D3" s="558"/>
      <c r="E3" s="558"/>
      <c r="F3" s="558"/>
      <c r="G3" s="558"/>
      <c r="H3" s="558"/>
      <c r="I3" s="558"/>
      <c r="J3" s="558"/>
      <c r="K3" s="558"/>
      <c r="L3" s="558"/>
      <c r="M3" s="558"/>
    </row>
    <row r="4" spans="1:15" ht="15.75">
      <c r="A4" s="559" t="s">
        <v>81</v>
      </c>
      <c r="B4" s="559"/>
      <c r="C4" s="559"/>
      <c r="D4" s="559"/>
      <c r="E4" s="559"/>
      <c r="F4" s="559"/>
      <c r="G4" s="559"/>
      <c r="H4" s="559"/>
      <c r="I4" s="559"/>
      <c r="J4" s="559"/>
      <c r="K4" s="559"/>
      <c r="L4" s="559"/>
      <c r="M4" s="559"/>
    </row>
    <row r="5" spans="1:15" ht="15.75">
      <c r="A5" s="559" t="s">
        <v>236</v>
      </c>
      <c r="B5" s="559"/>
      <c r="C5" s="559"/>
      <c r="D5" s="559"/>
      <c r="E5" s="559"/>
      <c r="F5" s="559"/>
      <c r="G5" s="559"/>
      <c r="H5" s="559"/>
      <c r="I5" s="559"/>
      <c r="J5" s="559"/>
      <c r="K5" s="559"/>
      <c r="L5" s="559"/>
      <c r="M5" s="559"/>
    </row>
    <row r="6" spans="1:15" ht="15.75">
      <c r="A6" s="580" t="s">
        <v>537</v>
      </c>
      <c r="B6" s="580"/>
      <c r="C6" s="561">
        <v>2016</v>
      </c>
      <c r="D6" s="561"/>
      <c r="E6" s="561"/>
      <c r="F6" s="561"/>
      <c r="G6" s="561"/>
      <c r="H6" s="561"/>
      <c r="I6" s="561"/>
      <c r="J6" s="561"/>
      <c r="K6" s="561"/>
      <c r="L6" s="36"/>
      <c r="M6" s="45" t="s">
        <v>226</v>
      </c>
    </row>
    <row r="7" spans="1:15" ht="20.25" customHeight="1">
      <c r="A7" s="535" t="s">
        <v>244</v>
      </c>
      <c r="B7" s="704" t="s">
        <v>3</v>
      </c>
      <c r="C7" s="584" t="s">
        <v>35</v>
      </c>
      <c r="D7" s="584" t="s">
        <v>36</v>
      </c>
      <c r="E7" s="584" t="s">
        <v>37</v>
      </c>
      <c r="F7" s="584" t="s">
        <v>38</v>
      </c>
      <c r="G7" s="584"/>
      <c r="H7" s="584"/>
      <c r="I7" s="584" t="s">
        <v>39</v>
      </c>
      <c r="J7" s="584"/>
      <c r="K7" s="584"/>
      <c r="L7" s="557" t="s">
        <v>7</v>
      </c>
      <c r="M7" s="585"/>
    </row>
    <row r="8" spans="1:15" ht="18" customHeight="1">
      <c r="A8" s="536"/>
      <c r="B8" s="705"/>
      <c r="C8" s="700"/>
      <c r="D8" s="700"/>
      <c r="E8" s="700"/>
      <c r="F8" s="588" t="s">
        <v>40</v>
      </c>
      <c r="G8" s="588"/>
      <c r="H8" s="588"/>
      <c r="I8" s="588" t="s">
        <v>41</v>
      </c>
      <c r="J8" s="588"/>
      <c r="K8" s="588"/>
      <c r="L8" s="586"/>
      <c r="M8" s="586"/>
    </row>
    <row r="9" spans="1:15">
      <c r="A9" s="536"/>
      <c r="B9" s="705"/>
      <c r="C9" s="701" t="s">
        <v>42</v>
      </c>
      <c r="D9" s="703" t="s">
        <v>43</v>
      </c>
      <c r="E9" s="703" t="s">
        <v>44</v>
      </c>
      <c r="F9" s="67" t="s">
        <v>0</v>
      </c>
      <c r="G9" s="67" t="s">
        <v>45</v>
      </c>
      <c r="H9" s="67" t="s">
        <v>46</v>
      </c>
      <c r="I9" s="67" t="s">
        <v>0</v>
      </c>
      <c r="J9" s="67" t="s">
        <v>47</v>
      </c>
      <c r="K9" s="67" t="s">
        <v>48</v>
      </c>
      <c r="L9" s="586"/>
      <c r="M9" s="586"/>
    </row>
    <row r="10" spans="1:15">
      <c r="A10" s="537"/>
      <c r="B10" s="706"/>
      <c r="C10" s="702"/>
      <c r="D10" s="588"/>
      <c r="E10" s="588"/>
      <c r="F10" s="68" t="s">
        <v>4</v>
      </c>
      <c r="G10" s="69" t="s">
        <v>49</v>
      </c>
      <c r="H10" s="69" t="s">
        <v>50</v>
      </c>
      <c r="I10" s="68" t="s">
        <v>4</v>
      </c>
      <c r="J10" s="69" t="s">
        <v>51</v>
      </c>
      <c r="K10" s="69" t="s">
        <v>52</v>
      </c>
      <c r="L10" s="587"/>
      <c r="M10" s="587"/>
    </row>
    <row r="11" spans="1:15" s="443" customFormat="1" ht="16.5" thickBot="1">
      <c r="A11" s="149" t="s">
        <v>330</v>
      </c>
      <c r="B11" s="315" t="s">
        <v>336</v>
      </c>
      <c r="C11" s="316" t="s">
        <v>2474</v>
      </c>
      <c r="D11" s="316" t="s">
        <v>2475</v>
      </c>
      <c r="E11" s="316" t="s">
        <v>2476</v>
      </c>
      <c r="F11" s="316" t="s">
        <v>2477</v>
      </c>
      <c r="G11" s="316" t="s">
        <v>2478</v>
      </c>
      <c r="H11" s="316" t="s">
        <v>1556</v>
      </c>
      <c r="I11" s="316" t="s">
        <v>2479</v>
      </c>
      <c r="J11" s="316" t="s">
        <v>2480</v>
      </c>
      <c r="K11" s="316" t="s">
        <v>2481</v>
      </c>
      <c r="L11" s="681" t="s">
        <v>366</v>
      </c>
      <c r="M11" s="682"/>
    </row>
    <row r="12" spans="1:15" s="443" customFormat="1" ht="17.25" thickTop="1" thickBot="1">
      <c r="A12" s="317" t="s">
        <v>331</v>
      </c>
      <c r="B12" s="318" t="s">
        <v>445</v>
      </c>
      <c r="C12" s="319" t="s">
        <v>2482</v>
      </c>
      <c r="D12" s="319" t="s">
        <v>2483</v>
      </c>
      <c r="E12" s="319" t="s">
        <v>2484</v>
      </c>
      <c r="F12" s="319" t="s">
        <v>2485</v>
      </c>
      <c r="G12" s="319" t="s">
        <v>2486</v>
      </c>
      <c r="H12" s="319" t="s">
        <v>1565</v>
      </c>
      <c r="I12" s="319" t="s">
        <v>2487</v>
      </c>
      <c r="J12" s="319" t="s">
        <v>2488</v>
      </c>
      <c r="K12" s="319" t="s">
        <v>2489</v>
      </c>
      <c r="L12" s="660" t="s">
        <v>271</v>
      </c>
      <c r="M12" s="661"/>
    </row>
    <row r="13" spans="1:15" s="443" customFormat="1" ht="17.25" thickTop="1" thickBot="1">
      <c r="A13" s="327" t="s">
        <v>333</v>
      </c>
      <c r="B13" s="328" t="s">
        <v>337</v>
      </c>
      <c r="C13" s="323" t="s">
        <v>2490</v>
      </c>
      <c r="D13" s="323" t="s">
        <v>2491</v>
      </c>
      <c r="E13" s="323" t="s">
        <v>2492</v>
      </c>
      <c r="F13" s="323" t="s">
        <v>2493</v>
      </c>
      <c r="G13" s="323" t="s">
        <v>2032</v>
      </c>
      <c r="H13" s="323" t="s">
        <v>1573</v>
      </c>
      <c r="I13" s="323" t="s">
        <v>2494</v>
      </c>
      <c r="J13" s="323" t="s">
        <v>2495</v>
      </c>
      <c r="K13" s="323" t="s">
        <v>2496</v>
      </c>
      <c r="L13" s="674" t="s">
        <v>367</v>
      </c>
      <c r="M13" s="675"/>
    </row>
    <row r="14" spans="1:15" ht="16.5" thickTop="1" thickBot="1">
      <c r="A14" s="325" t="s">
        <v>332</v>
      </c>
      <c r="B14" s="326" t="s">
        <v>338</v>
      </c>
      <c r="C14" s="319" t="s">
        <v>2490</v>
      </c>
      <c r="D14" s="320" t="s">
        <v>2491</v>
      </c>
      <c r="E14" s="319" t="s">
        <v>2492</v>
      </c>
      <c r="F14" s="319" t="s">
        <v>2493</v>
      </c>
      <c r="G14" s="320" t="s">
        <v>2032</v>
      </c>
      <c r="H14" s="320" t="s">
        <v>1573</v>
      </c>
      <c r="I14" s="319" t="s">
        <v>2494</v>
      </c>
      <c r="J14" s="320" t="s">
        <v>2495</v>
      </c>
      <c r="K14" s="320" t="s">
        <v>2496</v>
      </c>
      <c r="L14" s="664" t="s">
        <v>446</v>
      </c>
      <c r="M14" s="665"/>
    </row>
    <row r="15" spans="1:15" s="5" customFormat="1" ht="17.25" thickTop="1" thickBot="1">
      <c r="A15" s="327" t="s">
        <v>334</v>
      </c>
      <c r="B15" s="328" t="s">
        <v>339</v>
      </c>
      <c r="C15" s="323" t="s">
        <v>2497</v>
      </c>
      <c r="D15" s="323" t="s">
        <v>2498</v>
      </c>
      <c r="E15" s="323" t="s">
        <v>2499</v>
      </c>
      <c r="F15" s="323" t="s">
        <v>2500</v>
      </c>
      <c r="G15" s="323" t="s">
        <v>2039</v>
      </c>
      <c r="H15" s="323" t="s">
        <v>1581</v>
      </c>
      <c r="I15" s="323" t="s">
        <v>2501</v>
      </c>
      <c r="J15" s="323" t="s">
        <v>2502</v>
      </c>
      <c r="K15" s="323" t="s">
        <v>2503</v>
      </c>
      <c r="L15" s="666" t="s">
        <v>368</v>
      </c>
      <c r="M15" s="667"/>
    </row>
    <row r="16" spans="1:15" ht="16.5" thickTop="1" thickBot="1">
      <c r="A16" s="325" t="s">
        <v>335</v>
      </c>
      <c r="B16" s="326" t="s">
        <v>444</v>
      </c>
      <c r="C16" s="319" t="s">
        <v>2497</v>
      </c>
      <c r="D16" s="320" t="s">
        <v>2498</v>
      </c>
      <c r="E16" s="319" t="s">
        <v>2499</v>
      </c>
      <c r="F16" s="319" t="s">
        <v>2500</v>
      </c>
      <c r="G16" s="320" t="s">
        <v>2039</v>
      </c>
      <c r="H16" s="320" t="s">
        <v>1581</v>
      </c>
      <c r="I16" s="319" t="s">
        <v>2501</v>
      </c>
      <c r="J16" s="320" t="s">
        <v>2502</v>
      </c>
      <c r="K16" s="320" t="s">
        <v>2503</v>
      </c>
      <c r="L16" s="664" t="s">
        <v>369</v>
      </c>
      <c r="M16" s="665"/>
    </row>
    <row r="17" spans="1:13" s="5" customFormat="1" ht="17.25" thickTop="1" thickBot="1">
      <c r="A17" s="329" t="s">
        <v>61</v>
      </c>
      <c r="B17" s="330" t="s">
        <v>340</v>
      </c>
      <c r="C17" s="323" t="s">
        <v>2504</v>
      </c>
      <c r="D17" s="323" t="s">
        <v>2505</v>
      </c>
      <c r="E17" s="323" t="s">
        <v>2506</v>
      </c>
      <c r="F17" s="323" t="s">
        <v>2507</v>
      </c>
      <c r="G17" s="323" t="s">
        <v>2508</v>
      </c>
      <c r="H17" s="323" t="s">
        <v>2509</v>
      </c>
      <c r="I17" s="323" t="s">
        <v>2510</v>
      </c>
      <c r="J17" s="323" t="s">
        <v>2511</v>
      </c>
      <c r="K17" s="323" t="s">
        <v>2512</v>
      </c>
      <c r="L17" s="678" t="s">
        <v>370</v>
      </c>
      <c r="M17" s="679"/>
    </row>
    <row r="18" spans="1:13" s="5" customFormat="1" ht="17.25" thickTop="1" thickBot="1">
      <c r="A18" s="317" t="s">
        <v>560</v>
      </c>
      <c r="B18" s="318" t="s">
        <v>341</v>
      </c>
      <c r="C18" s="319" t="s">
        <v>2513</v>
      </c>
      <c r="D18" s="319" t="s">
        <v>2514</v>
      </c>
      <c r="E18" s="319" t="s">
        <v>2515</v>
      </c>
      <c r="F18" s="319" t="s">
        <v>2516</v>
      </c>
      <c r="G18" s="319" t="s">
        <v>2517</v>
      </c>
      <c r="H18" s="319" t="s">
        <v>2518</v>
      </c>
      <c r="I18" s="319" t="s">
        <v>2519</v>
      </c>
      <c r="J18" s="319" t="s">
        <v>2520</v>
      </c>
      <c r="K18" s="319" t="s">
        <v>2521</v>
      </c>
      <c r="L18" s="660" t="s">
        <v>371</v>
      </c>
      <c r="M18" s="661"/>
    </row>
    <row r="19" spans="1:13" s="6" customFormat="1" ht="16.5" thickTop="1" thickBot="1">
      <c r="A19" s="321" t="s">
        <v>1281</v>
      </c>
      <c r="B19" s="322" t="s">
        <v>342</v>
      </c>
      <c r="C19" s="323" t="s">
        <v>2522</v>
      </c>
      <c r="D19" s="324" t="s">
        <v>634</v>
      </c>
      <c r="E19" s="323" t="s">
        <v>2522</v>
      </c>
      <c r="F19" s="323" t="s">
        <v>2523</v>
      </c>
      <c r="G19" s="324" t="s">
        <v>2067</v>
      </c>
      <c r="H19" s="324" t="s">
        <v>1606</v>
      </c>
      <c r="I19" s="323" t="s">
        <v>2524</v>
      </c>
      <c r="J19" s="324" t="s">
        <v>2525</v>
      </c>
      <c r="K19" s="324" t="s">
        <v>2526</v>
      </c>
      <c r="L19" s="658" t="s">
        <v>372</v>
      </c>
      <c r="M19" s="659"/>
    </row>
    <row r="20" spans="1:13" ht="16.5" thickTop="1" thickBot="1">
      <c r="A20" s="325" t="s">
        <v>1286</v>
      </c>
      <c r="B20" s="326" t="s">
        <v>514</v>
      </c>
      <c r="C20" s="319" t="s">
        <v>2527</v>
      </c>
      <c r="D20" s="320" t="s">
        <v>2528</v>
      </c>
      <c r="E20" s="319" t="s">
        <v>2529</v>
      </c>
      <c r="F20" s="319" t="s">
        <v>2530</v>
      </c>
      <c r="G20" s="320" t="s">
        <v>2068</v>
      </c>
      <c r="H20" s="320" t="s">
        <v>1607</v>
      </c>
      <c r="I20" s="319" t="s">
        <v>2531</v>
      </c>
      <c r="J20" s="320" t="s">
        <v>2532</v>
      </c>
      <c r="K20" s="320" t="s">
        <v>2533</v>
      </c>
      <c r="L20" s="664" t="s">
        <v>373</v>
      </c>
      <c r="M20" s="665"/>
    </row>
    <row r="21" spans="1:13" ht="16.5" thickTop="1" thickBot="1">
      <c r="A21" s="321" t="s">
        <v>1290</v>
      </c>
      <c r="B21" s="322" t="s">
        <v>343</v>
      </c>
      <c r="C21" s="323" t="s">
        <v>2534</v>
      </c>
      <c r="D21" s="324" t="s">
        <v>2535</v>
      </c>
      <c r="E21" s="323" t="s">
        <v>2536</v>
      </c>
      <c r="F21" s="323" t="s">
        <v>2537</v>
      </c>
      <c r="G21" s="324" t="s">
        <v>2538</v>
      </c>
      <c r="H21" s="324" t="s">
        <v>2539</v>
      </c>
      <c r="I21" s="323" t="s">
        <v>2540</v>
      </c>
      <c r="J21" s="324" t="s">
        <v>634</v>
      </c>
      <c r="K21" s="324" t="s">
        <v>2540</v>
      </c>
      <c r="L21" s="658" t="s">
        <v>374</v>
      </c>
      <c r="M21" s="659"/>
    </row>
    <row r="22" spans="1:13" ht="16.5" thickTop="1" thickBot="1">
      <c r="A22" s="325" t="s">
        <v>1295</v>
      </c>
      <c r="B22" s="326" t="s">
        <v>344</v>
      </c>
      <c r="C22" s="319" t="s">
        <v>2541</v>
      </c>
      <c r="D22" s="320" t="s">
        <v>2542</v>
      </c>
      <c r="E22" s="319" t="s">
        <v>2543</v>
      </c>
      <c r="F22" s="319" t="s">
        <v>2544</v>
      </c>
      <c r="G22" s="320" t="s">
        <v>2079</v>
      </c>
      <c r="H22" s="320" t="s">
        <v>2545</v>
      </c>
      <c r="I22" s="319" t="s">
        <v>2546</v>
      </c>
      <c r="J22" s="320" t="s">
        <v>2547</v>
      </c>
      <c r="K22" s="320" t="s">
        <v>2548</v>
      </c>
      <c r="L22" s="664" t="s">
        <v>375</v>
      </c>
      <c r="M22" s="665"/>
    </row>
    <row r="23" spans="1:13" ht="16.5" thickTop="1" thickBot="1">
      <c r="A23" s="321" t="s">
        <v>1018</v>
      </c>
      <c r="B23" s="322" t="s">
        <v>345</v>
      </c>
      <c r="C23" s="323" t="s">
        <v>2549</v>
      </c>
      <c r="D23" s="324" t="s">
        <v>2550</v>
      </c>
      <c r="E23" s="323" t="s">
        <v>2551</v>
      </c>
      <c r="F23" s="323" t="s">
        <v>2552</v>
      </c>
      <c r="G23" s="324" t="s">
        <v>2086</v>
      </c>
      <c r="H23" s="324" t="s">
        <v>2553</v>
      </c>
      <c r="I23" s="323" t="s">
        <v>2554</v>
      </c>
      <c r="J23" s="324" t="s">
        <v>2555</v>
      </c>
      <c r="K23" s="324" t="s">
        <v>2556</v>
      </c>
      <c r="L23" s="658" t="s">
        <v>376</v>
      </c>
      <c r="M23" s="659"/>
    </row>
    <row r="24" spans="1:13" ht="16.5" thickTop="1" thickBot="1">
      <c r="A24" s="325" t="s">
        <v>1303</v>
      </c>
      <c r="B24" s="326" t="s">
        <v>447</v>
      </c>
      <c r="C24" s="319" t="s">
        <v>2557</v>
      </c>
      <c r="D24" s="320" t="s">
        <v>2558</v>
      </c>
      <c r="E24" s="319" t="s">
        <v>2559</v>
      </c>
      <c r="F24" s="319" t="s">
        <v>2560</v>
      </c>
      <c r="G24" s="320" t="s">
        <v>2561</v>
      </c>
      <c r="H24" s="320" t="s">
        <v>1636</v>
      </c>
      <c r="I24" s="319" t="s">
        <v>2562</v>
      </c>
      <c r="J24" s="320" t="s">
        <v>2563</v>
      </c>
      <c r="K24" s="320" t="s">
        <v>2564</v>
      </c>
      <c r="L24" s="664" t="s">
        <v>377</v>
      </c>
      <c r="M24" s="665"/>
    </row>
    <row r="25" spans="1:13" ht="16.5" thickTop="1" thickBot="1">
      <c r="A25" s="321" t="s">
        <v>1307</v>
      </c>
      <c r="B25" s="322" t="s">
        <v>449</v>
      </c>
      <c r="C25" s="323" t="s">
        <v>2565</v>
      </c>
      <c r="D25" s="324" t="s">
        <v>2566</v>
      </c>
      <c r="E25" s="323" t="s">
        <v>2567</v>
      </c>
      <c r="F25" s="323" t="s">
        <v>2568</v>
      </c>
      <c r="G25" s="324" t="s">
        <v>2569</v>
      </c>
      <c r="H25" s="324" t="s">
        <v>1641</v>
      </c>
      <c r="I25" s="323" t="s">
        <v>2570</v>
      </c>
      <c r="J25" s="324" t="s">
        <v>1623</v>
      </c>
      <c r="K25" s="324" t="s">
        <v>2571</v>
      </c>
      <c r="L25" s="658" t="s">
        <v>448</v>
      </c>
      <c r="M25" s="659"/>
    </row>
    <row r="26" spans="1:13" ht="22.5" customHeight="1" thickTop="1" thickBot="1">
      <c r="A26" s="325" t="s">
        <v>1312</v>
      </c>
      <c r="B26" s="326" t="s">
        <v>346</v>
      </c>
      <c r="C26" s="319" t="s">
        <v>2572</v>
      </c>
      <c r="D26" s="320" t="s">
        <v>2573</v>
      </c>
      <c r="E26" s="319" t="s">
        <v>2574</v>
      </c>
      <c r="F26" s="319" t="s">
        <v>2575</v>
      </c>
      <c r="G26" s="320" t="s">
        <v>2101</v>
      </c>
      <c r="H26" s="320" t="s">
        <v>1648</v>
      </c>
      <c r="I26" s="319" t="s">
        <v>2576</v>
      </c>
      <c r="J26" s="320" t="s">
        <v>634</v>
      </c>
      <c r="K26" s="320" t="s">
        <v>2576</v>
      </c>
      <c r="L26" s="664" t="s">
        <v>378</v>
      </c>
      <c r="M26" s="665"/>
    </row>
    <row r="27" spans="1:13" s="5" customFormat="1" ht="17.25" thickTop="1" thickBot="1">
      <c r="A27" s="327" t="s">
        <v>561</v>
      </c>
      <c r="B27" s="328" t="s">
        <v>347</v>
      </c>
      <c r="C27" s="323" t="s">
        <v>2577</v>
      </c>
      <c r="D27" s="323" t="s">
        <v>2578</v>
      </c>
      <c r="E27" s="323" t="s">
        <v>2579</v>
      </c>
      <c r="F27" s="323" t="s">
        <v>2580</v>
      </c>
      <c r="G27" s="323" t="s">
        <v>2581</v>
      </c>
      <c r="H27" s="323" t="s">
        <v>2582</v>
      </c>
      <c r="I27" s="323" t="s">
        <v>2583</v>
      </c>
      <c r="J27" s="323" t="s">
        <v>2584</v>
      </c>
      <c r="K27" s="323" t="s">
        <v>2585</v>
      </c>
      <c r="L27" s="666" t="s">
        <v>379</v>
      </c>
      <c r="M27" s="667"/>
    </row>
    <row r="28" spans="1:13" ht="24" thickTop="1" thickBot="1">
      <c r="A28" s="325" t="s">
        <v>1319</v>
      </c>
      <c r="B28" s="326" t="s">
        <v>451</v>
      </c>
      <c r="C28" s="319" t="s">
        <v>2586</v>
      </c>
      <c r="D28" s="320" t="s">
        <v>2587</v>
      </c>
      <c r="E28" s="319" t="s">
        <v>2588</v>
      </c>
      <c r="F28" s="319" t="s">
        <v>2589</v>
      </c>
      <c r="G28" s="320" t="s">
        <v>2110</v>
      </c>
      <c r="H28" s="320" t="s">
        <v>1660</v>
      </c>
      <c r="I28" s="319" t="s">
        <v>2590</v>
      </c>
      <c r="J28" s="320" t="s">
        <v>2591</v>
      </c>
      <c r="K28" s="320" t="s">
        <v>2592</v>
      </c>
      <c r="L28" s="664" t="s">
        <v>450</v>
      </c>
      <c r="M28" s="665"/>
    </row>
    <row r="29" spans="1:13" ht="16.5" thickTop="1" thickBot="1">
      <c r="A29" s="321" t="s">
        <v>1321</v>
      </c>
      <c r="B29" s="322" t="s">
        <v>452</v>
      </c>
      <c r="C29" s="323" t="s">
        <v>2593</v>
      </c>
      <c r="D29" s="324" t="s">
        <v>2594</v>
      </c>
      <c r="E29" s="323" t="s">
        <v>2595</v>
      </c>
      <c r="F29" s="323" t="s">
        <v>2596</v>
      </c>
      <c r="G29" s="324" t="s">
        <v>2597</v>
      </c>
      <c r="H29" s="324" t="s">
        <v>2598</v>
      </c>
      <c r="I29" s="323" t="s">
        <v>2599</v>
      </c>
      <c r="J29" s="324" t="s">
        <v>2600</v>
      </c>
      <c r="K29" s="324" t="s">
        <v>2601</v>
      </c>
      <c r="L29" s="658" t="s">
        <v>380</v>
      </c>
      <c r="M29" s="659"/>
    </row>
    <row r="30" spans="1:13" s="5" customFormat="1" ht="17.25" thickTop="1" thickBot="1">
      <c r="A30" s="317" t="s">
        <v>563</v>
      </c>
      <c r="B30" s="318" t="s">
        <v>348</v>
      </c>
      <c r="C30" s="319" t="s">
        <v>2602</v>
      </c>
      <c r="D30" s="319" t="s">
        <v>2603</v>
      </c>
      <c r="E30" s="319" t="s">
        <v>2604</v>
      </c>
      <c r="F30" s="319" t="s">
        <v>2605</v>
      </c>
      <c r="G30" s="319" t="s">
        <v>2606</v>
      </c>
      <c r="H30" s="319" t="s">
        <v>2607</v>
      </c>
      <c r="I30" s="319" t="s">
        <v>2608</v>
      </c>
      <c r="J30" s="319" t="s">
        <v>1931</v>
      </c>
      <c r="K30" s="319" t="s">
        <v>2609</v>
      </c>
      <c r="L30" s="660" t="s">
        <v>381</v>
      </c>
      <c r="M30" s="661"/>
    </row>
    <row r="31" spans="1:13" ht="16.5" thickTop="1" thickBot="1">
      <c r="A31" s="321" t="s">
        <v>1329</v>
      </c>
      <c r="B31" s="322" t="s">
        <v>513</v>
      </c>
      <c r="C31" s="323" t="s">
        <v>2610</v>
      </c>
      <c r="D31" s="324" t="s">
        <v>2611</v>
      </c>
      <c r="E31" s="323" t="s">
        <v>2612</v>
      </c>
      <c r="F31" s="323" t="s">
        <v>2613</v>
      </c>
      <c r="G31" s="324" t="s">
        <v>2614</v>
      </c>
      <c r="H31" s="324" t="s">
        <v>1681</v>
      </c>
      <c r="I31" s="323" t="s">
        <v>2615</v>
      </c>
      <c r="J31" s="324" t="s">
        <v>1931</v>
      </c>
      <c r="K31" s="324" t="s">
        <v>2616</v>
      </c>
      <c r="L31" s="658" t="s">
        <v>382</v>
      </c>
      <c r="M31" s="659"/>
    </row>
    <row r="32" spans="1:13" ht="16.5" thickTop="1" thickBot="1">
      <c r="A32" s="325" t="s">
        <v>572</v>
      </c>
      <c r="B32" s="326" t="s">
        <v>577</v>
      </c>
      <c r="C32" s="319" t="s">
        <v>2617</v>
      </c>
      <c r="D32" s="320" t="s">
        <v>1776</v>
      </c>
      <c r="E32" s="319" t="s">
        <v>2618</v>
      </c>
      <c r="F32" s="319" t="s">
        <v>2619</v>
      </c>
      <c r="G32" s="320" t="s">
        <v>724</v>
      </c>
      <c r="H32" s="320" t="s">
        <v>2620</v>
      </c>
      <c r="I32" s="319" t="s">
        <v>2621</v>
      </c>
      <c r="J32" s="320" t="s">
        <v>634</v>
      </c>
      <c r="K32" s="320" t="s">
        <v>2621</v>
      </c>
      <c r="L32" s="664" t="s">
        <v>805</v>
      </c>
      <c r="M32" s="665"/>
    </row>
    <row r="33" spans="1:13" s="5" customFormat="1" ht="16.149999999999999" customHeight="1" thickTop="1" thickBot="1">
      <c r="A33" s="327" t="s">
        <v>564</v>
      </c>
      <c r="B33" s="328" t="s">
        <v>349</v>
      </c>
      <c r="C33" s="323" t="s">
        <v>2622</v>
      </c>
      <c r="D33" s="323" t="s">
        <v>2623</v>
      </c>
      <c r="E33" s="323" t="s">
        <v>2624</v>
      </c>
      <c r="F33" s="323" t="s">
        <v>2625</v>
      </c>
      <c r="G33" s="323" t="s">
        <v>2626</v>
      </c>
      <c r="H33" s="323" t="s">
        <v>2627</v>
      </c>
      <c r="I33" s="323" t="s">
        <v>2628</v>
      </c>
      <c r="J33" s="323" t="s">
        <v>2629</v>
      </c>
      <c r="K33" s="323" t="s">
        <v>2630</v>
      </c>
      <c r="L33" s="666" t="s">
        <v>383</v>
      </c>
      <c r="M33" s="667"/>
    </row>
    <row r="34" spans="1:13" ht="16.5" thickTop="1" thickBot="1">
      <c r="A34" s="325" t="s">
        <v>1339</v>
      </c>
      <c r="B34" s="326" t="s">
        <v>511</v>
      </c>
      <c r="C34" s="319" t="s">
        <v>2631</v>
      </c>
      <c r="D34" s="320" t="s">
        <v>1398</v>
      </c>
      <c r="E34" s="319" t="s">
        <v>2632</v>
      </c>
      <c r="F34" s="319" t="s">
        <v>2633</v>
      </c>
      <c r="G34" s="320" t="s">
        <v>2634</v>
      </c>
      <c r="H34" s="320" t="s">
        <v>2635</v>
      </c>
      <c r="I34" s="319" t="s">
        <v>2636</v>
      </c>
      <c r="J34" s="320" t="s">
        <v>2637</v>
      </c>
      <c r="K34" s="320" t="s">
        <v>2638</v>
      </c>
      <c r="L34" s="664" t="s">
        <v>512</v>
      </c>
      <c r="M34" s="665"/>
    </row>
    <row r="35" spans="1:13" ht="24" thickTop="1" thickBot="1">
      <c r="A35" s="321" t="s">
        <v>1343</v>
      </c>
      <c r="B35" s="322" t="s">
        <v>510</v>
      </c>
      <c r="C35" s="323" t="s">
        <v>2639</v>
      </c>
      <c r="D35" s="324" t="s">
        <v>2640</v>
      </c>
      <c r="E35" s="323" t="s">
        <v>2641</v>
      </c>
      <c r="F35" s="323" t="s">
        <v>2642</v>
      </c>
      <c r="G35" s="324" t="s">
        <v>2643</v>
      </c>
      <c r="H35" s="324" t="s">
        <v>2644</v>
      </c>
      <c r="I35" s="323" t="s">
        <v>2645</v>
      </c>
      <c r="J35" s="324" t="s">
        <v>2132</v>
      </c>
      <c r="K35" s="324" t="s">
        <v>2646</v>
      </c>
      <c r="L35" s="658" t="s">
        <v>1549</v>
      </c>
      <c r="M35" s="659"/>
    </row>
    <row r="36" spans="1:13" s="5" customFormat="1" ht="17.25" thickTop="1" thickBot="1">
      <c r="A36" s="317" t="s">
        <v>565</v>
      </c>
      <c r="B36" s="318" t="s">
        <v>509</v>
      </c>
      <c r="C36" s="319" t="s">
        <v>2647</v>
      </c>
      <c r="D36" s="319" t="s">
        <v>2648</v>
      </c>
      <c r="E36" s="319" t="s">
        <v>2649</v>
      </c>
      <c r="F36" s="319" t="s">
        <v>2650</v>
      </c>
      <c r="G36" s="319" t="s">
        <v>2157</v>
      </c>
      <c r="H36" s="319" t="s">
        <v>1709</v>
      </c>
      <c r="I36" s="319" t="s">
        <v>2651</v>
      </c>
      <c r="J36" s="319" t="s">
        <v>634</v>
      </c>
      <c r="K36" s="319" t="s">
        <v>2651</v>
      </c>
      <c r="L36" s="660" t="s">
        <v>384</v>
      </c>
      <c r="M36" s="661"/>
    </row>
    <row r="37" spans="1:13" ht="16.149999999999999" customHeight="1" thickTop="1" thickBot="1">
      <c r="A37" s="321" t="s">
        <v>1351</v>
      </c>
      <c r="B37" s="322" t="s">
        <v>350</v>
      </c>
      <c r="C37" s="323" t="s">
        <v>2647</v>
      </c>
      <c r="D37" s="324" t="s">
        <v>2648</v>
      </c>
      <c r="E37" s="323" t="s">
        <v>2649</v>
      </c>
      <c r="F37" s="323" t="s">
        <v>2650</v>
      </c>
      <c r="G37" s="324" t="s">
        <v>2157</v>
      </c>
      <c r="H37" s="324" t="s">
        <v>1709</v>
      </c>
      <c r="I37" s="323" t="s">
        <v>2651</v>
      </c>
      <c r="J37" s="324" t="s">
        <v>634</v>
      </c>
      <c r="K37" s="324" t="s">
        <v>2651</v>
      </c>
      <c r="L37" s="658" t="s">
        <v>385</v>
      </c>
      <c r="M37" s="659"/>
    </row>
    <row r="38" spans="1:13" s="5" customFormat="1" ht="35.25" thickTop="1" thickBot="1">
      <c r="A38" s="317" t="s">
        <v>566</v>
      </c>
      <c r="B38" s="318" t="s">
        <v>506</v>
      </c>
      <c r="C38" s="319" t="s">
        <v>2652</v>
      </c>
      <c r="D38" s="319" t="s">
        <v>2653</v>
      </c>
      <c r="E38" s="319" t="s">
        <v>2654</v>
      </c>
      <c r="F38" s="319" t="s">
        <v>2655</v>
      </c>
      <c r="G38" s="319" t="s">
        <v>2656</v>
      </c>
      <c r="H38" s="319" t="s">
        <v>2657</v>
      </c>
      <c r="I38" s="319" t="s">
        <v>2658</v>
      </c>
      <c r="J38" s="319" t="s">
        <v>2659</v>
      </c>
      <c r="K38" s="319" t="s">
        <v>2660</v>
      </c>
      <c r="L38" s="660" t="s">
        <v>507</v>
      </c>
      <c r="M38" s="661"/>
    </row>
    <row r="39" spans="1:13" ht="15" customHeight="1" thickTop="1" thickBot="1">
      <c r="A39" s="321" t="s">
        <v>1356</v>
      </c>
      <c r="B39" s="322" t="s">
        <v>505</v>
      </c>
      <c r="C39" s="323" t="s">
        <v>2652</v>
      </c>
      <c r="D39" s="324" t="s">
        <v>2653</v>
      </c>
      <c r="E39" s="323" t="s">
        <v>2654</v>
      </c>
      <c r="F39" s="323" t="s">
        <v>2655</v>
      </c>
      <c r="G39" s="324" t="s">
        <v>2656</v>
      </c>
      <c r="H39" s="324" t="s">
        <v>2657</v>
      </c>
      <c r="I39" s="323" t="s">
        <v>2658</v>
      </c>
      <c r="J39" s="324" t="s">
        <v>2659</v>
      </c>
      <c r="K39" s="324" t="s">
        <v>2660</v>
      </c>
      <c r="L39" s="658" t="s">
        <v>508</v>
      </c>
      <c r="M39" s="659"/>
    </row>
    <row r="40" spans="1:13" s="5" customFormat="1" ht="16.149999999999999" customHeight="1" thickTop="1" thickBot="1">
      <c r="A40" s="317" t="s">
        <v>567</v>
      </c>
      <c r="B40" s="318" t="s">
        <v>802</v>
      </c>
      <c r="C40" s="319" t="s">
        <v>2661</v>
      </c>
      <c r="D40" s="319" t="s">
        <v>2662</v>
      </c>
      <c r="E40" s="319" t="s">
        <v>2663</v>
      </c>
      <c r="F40" s="319" t="s">
        <v>2664</v>
      </c>
      <c r="G40" s="319" t="s">
        <v>2165</v>
      </c>
      <c r="H40" s="319" t="s">
        <v>2665</v>
      </c>
      <c r="I40" s="319" t="s">
        <v>2666</v>
      </c>
      <c r="J40" s="319" t="s">
        <v>2667</v>
      </c>
      <c r="K40" s="319" t="s">
        <v>2668</v>
      </c>
      <c r="L40" s="660" t="s">
        <v>386</v>
      </c>
      <c r="M40" s="661"/>
    </row>
    <row r="41" spans="1:13" ht="24" thickTop="1" thickBot="1">
      <c r="A41" s="321" t="s">
        <v>1361</v>
      </c>
      <c r="B41" s="322" t="s">
        <v>803</v>
      </c>
      <c r="C41" s="323" t="s">
        <v>2669</v>
      </c>
      <c r="D41" s="324" t="s">
        <v>2670</v>
      </c>
      <c r="E41" s="323" t="s">
        <v>2671</v>
      </c>
      <c r="F41" s="323" t="s">
        <v>2672</v>
      </c>
      <c r="G41" s="324" t="s">
        <v>2170</v>
      </c>
      <c r="H41" s="324" t="s">
        <v>1728</v>
      </c>
      <c r="I41" s="323" t="s">
        <v>2673</v>
      </c>
      <c r="J41" s="324" t="s">
        <v>1522</v>
      </c>
      <c r="K41" s="324" t="s">
        <v>2674</v>
      </c>
      <c r="L41" s="658" t="s">
        <v>503</v>
      </c>
      <c r="M41" s="659"/>
    </row>
    <row r="42" spans="1:13" ht="16.5" thickTop="1" thickBot="1">
      <c r="A42" s="325" t="s">
        <v>1365</v>
      </c>
      <c r="B42" s="326" t="s">
        <v>504</v>
      </c>
      <c r="C42" s="319" t="s">
        <v>2675</v>
      </c>
      <c r="D42" s="320" t="s">
        <v>1354</v>
      </c>
      <c r="E42" s="319" t="s">
        <v>2676</v>
      </c>
      <c r="F42" s="319" t="s">
        <v>2677</v>
      </c>
      <c r="G42" s="320" t="s">
        <v>2176</v>
      </c>
      <c r="H42" s="320" t="s">
        <v>2678</v>
      </c>
      <c r="I42" s="319" t="s">
        <v>2679</v>
      </c>
      <c r="J42" s="320" t="s">
        <v>2680</v>
      </c>
      <c r="K42" s="320" t="s">
        <v>2681</v>
      </c>
      <c r="L42" s="664" t="s">
        <v>387</v>
      </c>
      <c r="M42" s="665"/>
    </row>
    <row r="43" spans="1:13" s="5" customFormat="1" ht="17.25" thickTop="1" thickBot="1">
      <c r="A43" s="327" t="s">
        <v>568</v>
      </c>
      <c r="B43" s="328" t="s">
        <v>571</v>
      </c>
      <c r="C43" s="323" t="s">
        <v>2682</v>
      </c>
      <c r="D43" s="323" t="s">
        <v>2683</v>
      </c>
      <c r="E43" s="323" t="s">
        <v>2684</v>
      </c>
      <c r="F43" s="323" t="s">
        <v>2685</v>
      </c>
      <c r="G43" s="323" t="s">
        <v>2686</v>
      </c>
      <c r="H43" s="323" t="s">
        <v>1740</v>
      </c>
      <c r="I43" s="323" t="s">
        <v>2687</v>
      </c>
      <c r="J43" s="323" t="s">
        <v>2688</v>
      </c>
      <c r="K43" s="323" t="s">
        <v>2689</v>
      </c>
      <c r="L43" s="666" t="s">
        <v>388</v>
      </c>
      <c r="M43" s="667"/>
    </row>
    <row r="44" spans="1:13" ht="16.5" thickTop="1" thickBot="1">
      <c r="A44" s="325" t="s">
        <v>1375</v>
      </c>
      <c r="B44" s="326" t="s">
        <v>351</v>
      </c>
      <c r="C44" s="319" t="s">
        <v>2690</v>
      </c>
      <c r="D44" s="320" t="s">
        <v>2691</v>
      </c>
      <c r="E44" s="319" t="s">
        <v>2692</v>
      </c>
      <c r="F44" s="319" t="s">
        <v>2693</v>
      </c>
      <c r="G44" s="320" t="s">
        <v>2694</v>
      </c>
      <c r="H44" s="320" t="s">
        <v>1748</v>
      </c>
      <c r="I44" s="319" t="s">
        <v>2695</v>
      </c>
      <c r="J44" s="320" t="s">
        <v>2688</v>
      </c>
      <c r="K44" s="320" t="s">
        <v>2696</v>
      </c>
      <c r="L44" s="664" t="s">
        <v>389</v>
      </c>
      <c r="M44" s="665"/>
    </row>
    <row r="45" spans="1:13" ht="16.5" thickTop="1" thickBot="1">
      <c r="A45" s="321" t="s">
        <v>1379</v>
      </c>
      <c r="B45" s="322" t="s">
        <v>352</v>
      </c>
      <c r="C45" s="323" t="s">
        <v>2697</v>
      </c>
      <c r="D45" s="324" t="s">
        <v>1716</v>
      </c>
      <c r="E45" s="323" t="s">
        <v>1995</v>
      </c>
      <c r="F45" s="323" t="s">
        <v>2698</v>
      </c>
      <c r="G45" s="324" t="s">
        <v>2194</v>
      </c>
      <c r="H45" s="324" t="s">
        <v>893</v>
      </c>
      <c r="I45" s="323" t="s">
        <v>2699</v>
      </c>
      <c r="J45" s="324" t="s">
        <v>634</v>
      </c>
      <c r="K45" s="324" t="s">
        <v>2699</v>
      </c>
      <c r="L45" s="658" t="s">
        <v>390</v>
      </c>
      <c r="M45" s="659"/>
    </row>
    <row r="46" spans="1:13" s="5" customFormat="1" ht="17.25" thickTop="1" thickBot="1">
      <c r="A46" s="352" t="s">
        <v>1382</v>
      </c>
      <c r="B46" s="353" t="s">
        <v>502</v>
      </c>
      <c r="C46" s="341" t="s">
        <v>2700</v>
      </c>
      <c r="D46" s="341" t="s">
        <v>2701</v>
      </c>
      <c r="E46" s="341" t="s">
        <v>2702</v>
      </c>
      <c r="F46" s="341" t="s">
        <v>2703</v>
      </c>
      <c r="G46" s="341" t="s">
        <v>2704</v>
      </c>
      <c r="H46" s="341" t="s">
        <v>1755</v>
      </c>
      <c r="I46" s="341" t="s">
        <v>2705</v>
      </c>
      <c r="J46" s="341" t="s">
        <v>2706</v>
      </c>
      <c r="K46" s="341" t="s">
        <v>2707</v>
      </c>
      <c r="L46" s="696" t="s">
        <v>1550</v>
      </c>
      <c r="M46" s="697"/>
    </row>
    <row r="47" spans="1:13" s="5" customFormat="1" ht="17.25" thickTop="1" thickBot="1">
      <c r="A47" s="327" t="s">
        <v>718</v>
      </c>
      <c r="B47" s="328" t="s">
        <v>501</v>
      </c>
      <c r="C47" s="323" t="s">
        <v>2708</v>
      </c>
      <c r="D47" s="323" t="s">
        <v>2709</v>
      </c>
      <c r="E47" s="323" t="s">
        <v>2710</v>
      </c>
      <c r="F47" s="323" t="s">
        <v>2711</v>
      </c>
      <c r="G47" s="323" t="s">
        <v>2712</v>
      </c>
      <c r="H47" s="323" t="s">
        <v>1763</v>
      </c>
      <c r="I47" s="323" t="s">
        <v>2713</v>
      </c>
      <c r="J47" s="323" t="s">
        <v>2714</v>
      </c>
      <c r="K47" s="323" t="s">
        <v>2715</v>
      </c>
      <c r="L47" s="666" t="s">
        <v>392</v>
      </c>
      <c r="M47" s="667"/>
    </row>
    <row r="48" spans="1:13" s="5" customFormat="1" ht="24" thickTop="1" thickBot="1">
      <c r="A48" s="317" t="s">
        <v>1348</v>
      </c>
      <c r="B48" s="318" t="s">
        <v>496</v>
      </c>
      <c r="C48" s="319" t="s">
        <v>2716</v>
      </c>
      <c r="D48" s="319" t="s">
        <v>2152</v>
      </c>
      <c r="E48" s="319" t="s">
        <v>2717</v>
      </c>
      <c r="F48" s="319" t="s">
        <v>2718</v>
      </c>
      <c r="G48" s="319" t="s">
        <v>2218</v>
      </c>
      <c r="H48" s="319" t="s">
        <v>1777</v>
      </c>
      <c r="I48" s="319" t="s">
        <v>2719</v>
      </c>
      <c r="J48" s="319" t="s">
        <v>2720</v>
      </c>
      <c r="K48" s="319" t="s">
        <v>2721</v>
      </c>
      <c r="L48" s="660" t="s">
        <v>494</v>
      </c>
      <c r="M48" s="661"/>
    </row>
    <row r="49" spans="1:13" ht="24" thickTop="1" thickBot="1">
      <c r="A49" s="321" t="s">
        <v>1399</v>
      </c>
      <c r="B49" s="322" t="s">
        <v>497</v>
      </c>
      <c r="C49" s="323" t="s">
        <v>2716</v>
      </c>
      <c r="D49" s="324" t="s">
        <v>2152</v>
      </c>
      <c r="E49" s="323" t="s">
        <v>2717</v>
      </c>
      <c r="F49" s="323" t="s">
        <v>2718</v>
      </c>
      <c r="G49" s="324" t="s">
        <v>2218</v>
      </c>
      <c r="H49" s="324" t="s">
        <v>1777</v>
      </c>
      <c r="I49" s="323" t="s">
        <v>2719</v>
      </c>
      <c r="J49" s="324" t="s">
        <v>2720</v>
      </c>
      <c r="K49" s="324" t="s">
        <v>2721</v>
      </c>
      <c r="L49" s="658" t="s">
        <v>493</v>
      </c>
      <c r="M49" s="659"/>
    </row>
    <row r="50" spans="1:13" s="5" customFormat="1" ht="17.25" thickTop="1" thickBot="1">
      <c r="A50" s="317" t="s">
        <v>767</v>
      </c>
      <c r="B50" s="318" t="s">
        <v>498</v>
      </c>
      <c r="C50" s="319" t="s">
        <v>2722</v>
      </c>
      <c r="D50" s="319" t="s">
        <v>2723</v>
      </c>
      <c r="E50" s="319" t="s">
        <v>2724</v>
      </c>
      <c r="F50" s="319" t="s">
        <v>2725</v>
      </c>
      <c r="G50" s="319" t="s">
        <v>2221</v>
      </c>
      <c r="H50" s="319" t="s">
        <v>2726</v>
      </c>
      <c r="I50" s="319" t="s">
        <v>2727</v>
      </c>
      <c r="J50" s="319" t="s">
        <v>2728</v>
      </c>
      <c r="K50" s="319" t="s">
        <v>2729</v>
      </c>
      <c r="L50" s="660" t="s">
        <v>393</v>
      </c>
      <c r="M50" s="661"/>
    </row>
    <row r="51" spans="1:13" ht="24" thickTop="1" thickBot="1">
      <c r="A51" s="321" t="s">
        <v>708</v>
      </c>
      <c r="B51" s="322" t="s">
        <v>499</v>
      </c>
      <c r="C51" s="323" t="s">
        <v>2730</v>
      </c>
      <c r="D51" s="324" t="s">
        <v>560</v>
      </c>
      <c r="E51" s="323" t="s">
        <v>2731</v>
      </c>
      <c r="F51" s="323" t="s">
        <v>2732</v>
      </c>
      <c r="G51" s="324" t="s">
        <v>2231</v>
      </c>
      <c r="H51" s="324" t="s">
        <v>2733</v>
      </c>
      <c r="I51" s="323" t="s">
        <v>2734</v>
      </c>
      <c r="J51" s="324" t="s">
        <v>634</v>
      </c>
      <c r="K51" s="324" t="s">
        <v>2734</v>
      </c>
      <c r="L51" s="658" t="s">
        <v>495</v>
      </c>
      <c r="M51" s="659"/>
    </row>
    <row r="52" spans="1:13" ht="16.5" thickTop="1" thickBot="1">
      <c r="A52" s="325" t="s">
        <v>1406</v>
      </c>
      <c r="B52" s="326" t="s">
        <v>353</v>
      </c>
      <c r="C52" s="319" t="s">
        <v>2735</v>
      </c>
      <c r="D52" s="320" t="s">
        <v>2736</v>
      </c>
      <c r="E52" s="319" t="s">
        <v>2737</v>
      </c>
      <c r="F52" s="319" t="s">
        <v>2738</v>
      </c>
      <c r="G52" s="320" t="s">
        <v>2232</v>
      </c>
      <c r="H52" s="320" t="s">
        <v>1792</v>
      </c>
      <c r="I52" s="319" t="s">
        <v>2739</v>
      </c>
      <c r="J52" s="320" t="s">
        <v>2728</v>
      </c>
      <c r="K52" s="320" t="s">
        <v>2740</v>
      </c>
      <c r="L52" s="664" t="s">
        <v>394</v>
      </c>
      <c r="M52" s="665"/>
    </row>
    <row r="53" spans="1:13" s="5" customFormat="1" ht="17.25" thickTop="1" thickBot="1">
      <c r="A53" s="327" t="s">
        <v>789</v>
      </c>
      <c r="B53" s="328" t="s">
        <v>500</v>
      </c>
      <c r="C53" s="323" t="s">
        <v>2741</v>
      </c>
      <c r="D53" s="323" t="s">
        <v>2742</v>
      </c>
      <c r="E53" s="323" t="s">
        <v>2743</v>
      </c>
      <c r="F53" s="323" t="s">
        <v>2744</v>
      </c>
      <c r="G53" s="323" t="s">
        <v>2745</v>
      </c>
      <c r="H53" s="323" t="s">
        <v>2746</v>
      </c>
      <c r="I53" s="323" t="s">
        <v>2747</v>
      </c>
      <c r="J53" s="323" t="s">
        <v>2748</v>
      </c>
      <c r="K53" s="323" t="s">
        <v>2749</v>
      </c>
      <c r="L53" s="666" t="s">
        <v>395</v>
      </c>
      <c r="M53" s="667"/>
    </row>
    <row r="54" spans="1:13" s="6" customFormat="1" ht="16.5" thickTop="1" thickBot="1">
      <c r="A54" s="325" t="s">
        <v>1414</v>
      </c>
      <c r="B54" s="326" t="s">
        <v>354</v>
      </c>
      <c r="C54" s="319" t="s">
        <v>2750</v>
      </c>
      <c r="D54" s="320" t="s">
        <v>2751</v>
      </c>
      <c r="E54" s="319" t="s">
        <v>2752</v>
      </c>
      <c r="F54" s="319" t="s">
        <v>2753</v>
      </c>
      <c r="G54" s="320" t="s">
        <v>2249</v>
      </c>
      <c r="H54" s="320" t="s">
        <v>2754</v>
      </c>
      <c r="I54" s="319" t="s">
        <v>2755</v>
      </c>
      <c r="J54" s="320" t="s">
        <v>2756</v>
      </c>
      <c r="K54" s="320" t="s">
        <v>2757</v>
      </c>
      <c r="L54" s="664" t="s">
        <v>396</v>
      </c>
      <c r="M54" s="665"/>
    </row>
    <row r="55" spans="1:13" ht="24" customHeight="1" thickTop="1" thickBot="1">
      <c r="A55" s="321" t="s">
        <v>1419</v>
      </c>
      <c r="B55" s="322" t="s">
        <v>355</v>
      </c>
      <c r="C55" s="323" t="s">
        <v>2758</v>
      </c>
      <c r="D55" s="324" t="s">
        <v>2759</v>
      </c>
      <c r="E55" s="323" t="s">
        <v>2760</v>
      </c>
      <c r="F55" s="323" t="s">
        <v>2761</v>
      </c>
      <c r="G55" s="324" t="s">
        <v>2255</v>
      </c>
      <c r="H55" s="324" t="s">
        <v>1815</v>
      </c>
      <c r="I55" s="323" t="s">
        <v>2762</v>
      </c>
      <c r="J55" s="324" t="s">
        <v>2763</v>
      </c>
      <c r="K55" s="324" t="s">
        <v>2764</v>
      </c>
      <c r="L55" s="658" t="s">
        <v>397</v>
      </c>
      <c r="M55" s="659"/>
    </row>
    <row r="56" spans="1:13" ht="22.5" customHeight="1" thickTop="1" thickBot="1">
      <c r="A56" s="325" t="s">
        <v>1425</v>
      </c>
      <c r="B56" s="326" t="s">
        <v>490</v>
      </c>
      <c r="C56" s="319" t="s">
        <v>2765</v>
      </c>
      <c r="D56" s="320" t="s">
        <v>2766</v>
      </c>
      <c r="E56" s="319" t="s">
        <v>2767</v>
      </c>
      <c r="F56" s="319" t="s">
        <v>2768</v>
      </c>
      <c r="G56" s="320" t="s">
        <v>2769</v>
      </c>
      <c r="H56" s="320" t="s">
        <v>1824</v>
      </c>
      <c r="I56" s="319" t="s">
        <v>2770</v>
      </c>
      <c r="J56" s="320" t="s">
        <v>2771</v>
      </c>
      <c r="K56" s="320" t="s">
        <v>2772</v>
      </c>
      <c r="L56" s="664" t="s">
        <v>398</v>
      </c>
      <c r="M56" s="665"/>
    </row>
    <row r="57" spans="1:13" ht="16.149999999999999" customHeight="1" thickTop="1" thickBot="1">
      <c r="A57" s="321" t="s">
        <v>1430</v>
      </c>
      <c r="B57" s="322" t="s">
        <v>356</v>
      </c>
      <c r="C57" s="323" t="s">
        <v>2773</v>
      </c>
      <c r="D57" s="324" t="s">
        <v>2774</v>
      </c>
      <c r="E57" s="323" t="s">
        <v>2775</v>
      </c>
      <c r="F57" s="323" t="s">
        <v>2776</v>
      </c>
      <c r="G57" s="324" t="s">
        <v>2777</v>
      </c>
      <c r="H57" s="324" t="s">
        <v>1833</v>
      </c>
      <c r="I57" s="323" t="s">
        <v>2778</v>
      </c>
      <c r="J57" s="324" t="s">
        <v>2779</v>
      </c>
      <c r="K57" s="324" t="s">
        <v>2780</v>
      </c>
      <c r="L57" s="658" t="s">
        <v>399</v>
      </c>
      <c r="M57" s="659"/>
    </row>
    <row r="58" spans="1:13" ht="16.149999999999999" customHeight="1" thickTop="1" thickBot="1">
      <c r="A58" s="325" t="s">
        <v>1433</v>
      </c>
      <c r="B58" s="326" t="s">
        <v>489</v>
      </c>
      <c r="C58" s="319" t="s">
        <v>2781</v>
      </c>
      <c r="D58" s="320" t="s">
        <v>2782</v>
      </c>
      <c r="E58" s="319" t="s">
        <v>2783</v>
      </c>
      <c r="F58" s="319" t="s">
        <v>2784</v>
      </c>
      <c r="G58" s="320" t="s">
        <v>2785</v>
      </c>
      <c r="H58" s="320" t="s">
        <v>2786</v>
      </c>
      <c r="I58" s="319" t="s">
        <v>2787</v>
      </c>
      <c r="J58" s="320" t="s">
        <v>2788</v>
      </c>
      <c r="K58" s="320" t="s">
        <v>2789</v>
      </c>
      <c r="L58" s="664" t="s">
        <v>488</v>
      </c>
      <c r="M58" s="665"/>
    </row>
    <row r="59" spans="1:13" s="5" customFormat="1" ht="17.25" thickTop="1" thickBot="1">
      <c r="A59" s="327" t="s">
        <v>685</v>
      </c>
      <c r="B59" s="328" t="s">
        <v>357</v>
      </c>
      <c r="C59" s="323" t="s">
        <v>2790</v>
      </c>
      <c r="D59" s="323" t="s">
        <v>2791</v>
      </c>
      <c r="E59" s="323" t="s">
        <v>2792</v>
      </c>
      <c r="F59" s="323" t="s">
        <v>2793</v>
      </c>
      <c r="G59" s="323" t="s">
        <v>2291</v>
      </c>
      <c r="H59" s="323" t="s">
        <v>2794</v>
      </c>
      <c r="I59" s="323" t="s">
        <v>2795</v>
      </c>
      <c r="J59" s="323" t="s">
        <v>2796</v>
      </c>
      <c r="K59" s="323" t="s">
        <v>2797</v>
      </c>
      <c r="L59" s="666" t="s">
        <v>400</v>
      </c>
      <c r="M59" s="667"/>
    </row>
    <row r="60" spans="1:13" s="5" customFormat="1" ht="22.5" customHeight="1" thickTop="1" thickBot="1">
      <c r="A60" s="327" t="s">
        <v>765</v>
      </c>
      <c r="B60" s="328" t="s">
        <v>491</v>
      </c>
      <c r="C60" s="323" t="s">
        <v>2798</v>
      </c>
      <c r="D60" s="323" t="s">
        <v>2799</v>
      </c>
      <c r="E60" s="323" t="s">
        <v>2800</v>
      </c>
      <c r="F60" s="323" t="s">
        <v>2801</v>
      </c>
      <c r="G60" s="323" t="s">
        <v>2300</v>
      </c>
      <c r="H60" s="323" t="s">
        <v>1860</v>
      </c>
      <c r="I60" s="323" t="s">
        <v>2802</v>
      </c>
      <c r="J60" s="323" t="s">
        <v>2803</v>
      </c>
      <c r="K60" s="323" t="s">
        <v>2804</v>
      </c>
      <c r="L60" s="666" t="s">
        <v>487</v>
      </c>
      <c r="M60" s="667"/>
    </row>
    <row r="61" spans="1:13" ht="16.5" thickTop="1" thickBot="1">
      <c r="A61" s="325" t="s">
        <v>1447</v>
      </c>
      <c r="B61" s="326" t="s">
        <v>358</v>
      </c>
      <c r="C61" s="319" t="s">
        <v>2805</v>
      </c>
      <c r="D61" s="320" t="s">
        <v>2806</v>
      </c>
      <c r="E61" s="319" t="s">
        <v>2807</v>
      </c>
      <c r="F61" s="319" t="s">
        <v>2808</v>
      </c>
      <c r="G61" s="320" t="s">
        <v>2310</v>
      </c>
      <c r="H61" s="320" t="s">
        <v>1868</v>
      </c>
      <c r="I61" s="319" t="s">
        <v>2809</v>
      </c>
      <c r="J61" s="320" t="s">
        <v>2810</v>
      </c>
      <c r="K61" s="320" t="s">
        <v>2811</v>
      </c>
      <c r="L61" s="664" t="s">
        <v>401</v>
      </c>
      <c r="M61" s="665"/>
    </row>
    <row r="62" spans="1:13" ht="16.149999999999999" customHeight="1" thickTop="1" thickBot="1">
      <c r="A62" s="321" t="s">
        <v>1452</v>
      </c>
      <c r="B62" s="322" t="s">
        <v>1546</v>
      </c>
      <c r="C62" s="323" t="s">
        <v>2812</v>
      </c>
      <c r="D62" s="324" t="s">
        <v>711</v>
      </c>
      <c r="E62" s="323" t="s">
        <v>2813</v>
      </c>
      <c r="F62" s="323" t="s">
        <v>2814</v>
      </c>
      <c r="G62" s="324" t="s">
        <v>2815</v>
      </c>
      <c r="H62" s="324" t="s">
        <v>1876</v>
      </c>
      <c r="I62" s="323" t="s">
        <v>2816</v>
      </c>
      <c r="J62" s="324" t="s">
        <v>2817</v>
      </c>
      <c r="K62" s="324" t="s">
        <v>2818</v>
      </c>
      <c r="L62" s="658" t="s">
        <v>486</v>
      </c>
      <c r="M62" s="659"/>
    </row>
    <row r="63" spans="1:13" ht="16.5" thickTop="1" thickBot="1">
      <c r="A63" s="325" t="s">
        <v>1454</v>
      </c>
      <c r="B63" s="326" t="s">
        <v>492</v>
      </c>
      <c r="C63" s="319" t="s">
        <v>2819</v>
      </c>
      <c r="D63" s="320" t="s">
        <v>2820</v>
      </c>
      <c r="E63" s="319" t="s">
        <v>2821</v>
      </c>
      <c r="F63" s="319" t="s">
        <v>2822</v>
      </c>
      <c r="G63" s="320" t="s">
        <v>2823</v>
      </c>
      <c r="H63" s="320" t="s">
        <v>1882</v>
      </c>
      <c r="I63" s="319" t="s">
        <v>2824</v>
      </c>
      <c r="J63" s="320" t="s">
        <v>2825</v>
      </c>
      <c r="K63" s="320" t="s">
        <v>2826</v>
      </c>
      <c r="L63" s="664" t="s">
        <v>402</v>
      </c>
      <c r="M63" s="665"/>
    </row>
    <row r="64" spans="1:13" ht="16.5" thickTop="1" thickBot="1">
      <c r="A64" s="321" t="s">
        <v>1459</v>
      </c>
      <c r="B64" s="322" t="s">
        <v>483</v>
      </c>
      <c r="C64" s="323" t="s">
        <v>2827</v>
      </c>
      <c r="D64" s="324" t="s">
        <v>2828</v>
      </c>
      <c r="E64" s="323" t="s">
        <v>2829</v>
      </c>
      <c r="F64" s="323" t="s">
        <v>2830</v>
      </c>
      <c r="G64" s="324" t="s">
        <v>2831</v>
      </c>
      <c r="H64" s="324" t="s">
        <v>1888</v>
      </c>
      <c r="I64" s="323" t="s">
        <v>2832</v>
      </c>
      <c r="J64" s="324" t="s">
        <v>1048</v>
      </c>
      <c r="K64" s="324" t="s">
        <v>2833</v>
      </c>
      <c r="L64" s="658" t="s">
        <v>484</v>
      </c>
      <c r="M64" s="659"/>
    </row>
    <row r="65" spans="1:13" s="5" customFormat="1" ht="17.25" thickTop="1" thickBot="1">
      <c r="A65" s="317" t="s">
        <v>632</v>
      </c>
      <c r="B65" s="318" t="s">
        <v>359</v>
      </c>
      <c r="C65" s="319" t="s">
        <v>2834</v>
      </c>
      <c r="D65" s="319" t="s">
        <v>2835</v>
      </c>
      <c r="E65" s="319" t="s">
        <v>2836</v>
      </c>
      <c r="F65" s="319" t="s">
        <v>2837</v>
      </c>
      <c r="G65" s="319" t="s">
        <v>2838</v>
      </c>
      <c r="H65" s="319" t="s">
        <v>2839</v>
      </c>
      <c r="I65" s="319" t="s">
        <v>2840</v>
      </c>
      <c r="J65" s="319" t="s">
        <v>2841</v>
      </c>
      <c r="K65" s="319" t="s">
        <v>2842</v>
      </c>
      <c r="L65" s="660" t="s">
        <v>403</v>
      </c>
      <c r="M65" s="661"/>
    </row>
    <row r="66" spans="1:13" ht="24" thickTop="1" thickBot="1">
      <c r="A66" s="321" t="s">
        <v>1464</v>
      </c>
      <c r="B66" s="322" t="s">
        <v>1547</v>
      </c>
      <c r="C66" s="323" t="s">
        <v>2843</v>
      </c>
      <c r="D66" s="324" t="s">
        <v>2844</v>
      </c>
      <c r="E66" s="323" t="s">
        <v>2845</v>
      </c>
      <c r="F66" s="323" t="s">
        <v>2846</v>
      </c>
      <c r="G66" s="324" t="s">
        <v>2847</v>
      </c>
      <c r="H66" s="324" t="s">
        <v>2848</v>
      </c>
      <c r="I66" s="323" t="s">
        <v>2849</v>
      </c>
      <c r="J66" s="324" t="s">
        <v>2850</v>
      </c>
      <c r="K66" s="324" t="s">
        <v>2851</v>
      </c>
      <c r="L66" s="658" t="s">
        <v>482</v>
      </c>
      <c r="M66" s="659"/>
    </row>
    <row r="67" spans="1:13" ht="24" thickTop="1" thickBot="1">
      <c r="A67" s="325" t="s">
        <v>1466</v>
      </c>
      <c r="B67" s="326" t="s">
        <v>480</v>
      </c>
      <c r="C67" s="319" t="s">
        <v>2852</v>
      </c>
      <c r="D67" s="320" t="s">
        <v>2853</v>
      </c>
      <c r="E67" s="319" t="s">
        <v>2854</v>
      </c>
      <c r="F67" s="319" t="s">
        <v>2855</v>
      </c>
      <c r="G67" s="320" t="s">
        <v>2347</v>
      </c>
      <c r="H67" s="320" t="s">
        <v>2856</v>
      </c>
      <c r="I67" s="319" t="s">
        <v>2857</v>
      </c>
      <c r="J67" s="320" t="s">
        <v>2858</v>
      </c>
      <c r="K67" s="320" t="s">
        <v>2859</v>
      </c>
      <c r="L67" s="664" t="s">
        <v>807</v>
      </c>
      <c r="M67" s="665"/>
    </row>
    <row r="68" spans="1:13" s="281" customFormat="1" ht="16.5" thickTop="1" thickBot="1">
      <c r="A68" s="414" t="s">
        <v>1470</v>
      </c>
      <c r="B68" s="415" t="s">
        <v>479</v>
      </c>
      <c r="C68" s="323" t="s">
        <v>2860</v>
      </c>
      <c r="D68" s="324" t="s">
        <v>2861</v>
      </c>
      <c r="E68" s="323" t="s">
        <v>2862</v>
      </c>
      <c r="F68" s="323" t="s">
        <v>1532</v>
      </c>
      <c r="G68" s="324" t="s">
        <v>2280</v>
      </c>
      <c r="H68" s="324" t="s">
        <v>2863</v>
      </c>
      <c r="I68" s="323" t="s">
        <v>2215</v>
      </c>
      <c r="J68" s="324" t="s">
        <v>634</v>
      </c>
      <c r="K68" s="324" t="s">
        <v>2215</v>
      </c>
      <c r="L68" s="687" t="s">
        <v>404</v>
      </c>
      <c r="M68" s="688"/>
    </row>
    <row r="69" spans="1:13" ht="15.75" thickTop="1">
      <c r="A69" s="339" t="s">
        <v>1472</v>
      </c>
      <c r="B69" s="340" t="s">
        <v>478</v>
      </c>
      <c r="C69" s="341" t="s">
        <v>2864</v>
      </c>
      <c r="D69" s="342" t="s">
        <v>2865</v>
      </c>
      <c r="E69" s="341" t="s">
        <v>2866</v>
      </c>
      <c r="F69" s="341" t="s">
        <v>2867</v>
      </c>
      <c r="G69" s="342" t="s">
        <v>2351</v>
      </c>
      <c r="H69" s="342" t="s">
        <v>1914</v>
      </c>
      <c r="I69" s="341" t="s">
        <v>2868</v>
      </c>
      <c r="J69" s="342" t="s">
        <v>1996</v>
      </c>
      <c r="K69" s="342" t="s">
        <v>2869</v>
      </c>
      <c r="L69" s="672" t="s">
        <v>405</v>
      </c>
      <c r="M69" s="673"/>
    </row>
    <row r="70" spans="1:13" s="5" customFormat="1" ht="16.5" thickBot="1">
      <c r="A70" s="345" t="s">
        <v>740</v>
      </c>
      <c r="B70" s="346" t="s">
        <v>477</v>
      </c>
      <c r="C70" s="337" t="s">
        <v>2870</v>
      </c>
      <c r="D70" s="337" t="s">
        <v>2871</v>
      </c>
      <c r="E70" s="337" t="s">
        <v>2872</v>
      </c>
      <c r="F70" s="337" t="s">
        <v>2873</v>
      </c>
      <c r="G70" s="337" t="s">
        <v>2874</v>
      </c>
      <c r="H70" s="337" t="s">
        <v>1920</v>
      </c>
      <c r="I70" s="337" t="s">
        <v>2875</v>
      </c>
      <c r="J70" s="337" t="s">
        <v>2876</v>
      </c>
      <c r="K70" s="337" t="s">
        <v>2877</v>
      </c>
      <c r="L70" s="676" t="s">
        <v>406</v>
      </c>
      <c r="M70" s="677"/>
    </row>
    <row r="71" spans="1:13" ht="46.5" thickTop="1" thickBot="1">
      <c r="A71" s="325" t="s">
        <v>1475</v>
      </c>
      <c r="B71" s="326" t="s">
        <v>475</v>
      </c>
      <c r="C71" s="319" t="s">
        <v>2878</v>
      </c>
      <c r="D71" s="320" t="s">
        <v>2879</v>
      </c>
      <c r="E71" s="319" t="s">
        <v>2880</v>
      </c>
      <c r="F71" s="319" t="s">
        <v>2881</v>
      </c>
      <c r="G71" s="320" t="s">
        <v>2362</v>
      </c>
      <c r="H71" s="320" t="s">
        <v>1925</v>
      </c>
      <c r="I71" s="319" t="s">
        <v>2882</v>
      </c>
      <c r="J71" s="320" t="s">
        <v>1665</v>
      </c>
      <c r="K71" s="320" t="s">
        <v>2883</v>
      </c>
      <c r="L71" s="664" t="s">
        <v>476</v>
      </c>
      <c r="M71" s="665"/>
    </row>
    <row r="72" spans="1:13" ht="35.25" thickTop="1" thickBot="1">
      <c r="A72" s="321" t="s">
        <v>1477</v>
      </c>
      <c r="B72" s="322" t="s">
        <v>474</v>
      </c>
      <c r="C72" s="323" t="s">
        <v>2884</v>
      </c>
      <c r="D72" s="324" t="s">
        <v>2366</v>
      </c>
      <c r="E72" s="323" t="s">
        <v>584</v>
      </c>
      <c r="F72" s="323" t="s">
        <v>2358</v>
      </c>
      <c r="G72" s="324" t="s">
        <v>2388</v>
      </c>
      <c r="H72" s="324" t="s">
        <v>1930</v>
      </c>
      <c r="I72" s="323" t="s">
        <v>2885</v>
      </c>
      <c r="J72" s="324" t="s">
        <v>868</v>
      </c>
      <c r="K72" s="324" t="s">
        <v>2886</v>
      </c>
      <c r="L72" s="658" t="s">
        <v>473</v>
      </c>
      <c r="M72" s="659"/>
    </row>
    <row r="73" spans="1:13" s="5" customFormat="1" ht="17.25" thickTop="1" thickBot="1">
      <c r="A73" s="317" t="s">
        <v>1479</v>
      </c>
      <c r="B73" s="318" t="s">
        <v>1548</v>
      </c>
      <c r="C73" s="319" t="s">
        <v>2887</v>
      </c>
      <c r="D73" s="319" t="s">
        <v>2888</v>
      </c>
      <c r="E73" s="319" t="s">
        <v>2889</v>
      </c>
      <c r="F73" s="319" t="s">
        <v>2890</v>
      </c>
      <c r="G73" s="319" t="s">
        <v>2891</v>
      </c>
      <c r="H73" s="319" t="s">
        <v>2892</v>
      </c>
      <c r="I73" s="319" t="s">
        <v>2893</v>
      </c>
      <c r="J73" s="319" t="s">
        <v>2894</v>
      </c>
      <c r="K73" s="319" t="s">
        <v>2895</v>
      </c>
      <c r="L73" s="660" t="s">
        <v>472</v>
      </c>
      <c r="M73" s="661"/>
    </row>
    <row r="74" spans="1:13" ht="24" thickTop="1" thickBot="1">
      <c r="A74" s="321" t="s">
        <v>1483</v>
      </c>
      <c r="B74" s="322" t="s">
        <v>470</v>
      </c>
      <c r="C74" s="323" t="s">
        <v>2896</v>
      </c>
      <c r="D74" s="324" t="s">
        <v>2888</v>
      </c>
      <c r="E74" s="323" t="s">
        <v>2897</v>
      </c>
      <c r="F74" s="323" t="s">
        <v>2898</v>
      </c>
      <c r="G74" s="324" t="s">
        <v>2899</v>
      </c>
      <c r="H74" s="324" t="s">
        <v>1939</v>
      </c>
      <c r="I74" s="323" t="s">
        <v>2900</v>
      </c>
      <c r="J74" s="324" t="s">
        <v>2894</v>
      </c>
      <c r="K74" s="324" t="s">
        <v>2901</v>
      </c>
      <c r="L74" s="658" t="s">
        <v>469</v>
      </c>
      <c r="M74" s="659"/>
    </row>
    <row r="75" spans="1:13" ht="16.5" thickTop="1" thickBot="1">
      <c r="A75" s="325" t="s">
        <v>1143</v>
      </c>
      <c r="B75" s="326" t="s">
        <v>467</v>
      </c>
      <c r="C75" s="319" t="s">
        <v>2902</v>
      </c>
      <c r="D75" s="320" t="s">
        <v>634</v>
      </c>
      <c r="E75" s="319" t="s">
        <v>2902</v>
      </c>
      <c r="F75" s="319" t="s">
        <v>2903</v>
      </c>
      <c r="G75" s="320" t="s">
        <v>913</v>
      </c>
      <c r="H75" s="320" t="s">
        <v>2904</v>
      </c>
      <c r="I75" s="319" t="s">
        <v>2905</v>
      </c>
      <c r="J75" s="320" t="s">
        <v>634</v>
      </c>
      <c r="K75" s="320" t="s">
        <v>2905</v>
      </c>
      <c r="L75" s="664" t="s">
        <v>468</v>
      </c>
      <c r="M75" s="665"/>
    </row>
    <row r="76" spans="1:13" s="5" customFormat="1" ht="17.25" thickTop="1" thickBot="1">
      <c r="A76" s="327" t="s">
        <v>1334</v>
      </c>
      <c r="B76" s="328" t="s">
        <v>360</v>
      </c>
      <c r="C76" s="323" t="s">
        <v>2906</v>
      </c>
      <c r="D76" s="323" t="s">
        <v>2907</v>
      </c>
      <c r="E76" s="323" t="s">
        <v>2908</v>
      </c>
      <c r="F76" s="323" t="s">
        <v>2909</v>
      </c>
      <c r="G76" s="323" t="s">
        <v>2370</v>
      </c>
      <c r="H76" s="323" t="s">
        <v>2910</v>
      </c>
      <c r="I76" s="323" t="s">
        <v>2911</v>
      </c>
      <c r="J76" s="323" t="s">
        <v>634</v>
      </c>
      <c r="K76" s="323" t="s">
        <v>2911</v>
      </c>
      <c r="L76" s="666" t="s">
        <v>407</v>
      </c>
      <c r="M76" s="667"/>
    </row>
    <row r="77" spans="1:13" ht="16.5" thickTop="1" thickBot="1">
      <c r="A77" s="325" t="s">
        <v>1492</v>
      </c>
      <c r="B77" s="326" t="s">
        <v>466</v>
      </c>
      <c r="C77" s="319" t="s">
        <v>2912</v>
      </c>
      <c r="D77" s="320" t="s">
        <v>2913</v>
      </c>
      <c r="E77" s="319" t="s">
        <v>2914</v>
      </c>
      <c r="F77" s="319" t="s">
        <v>2915</v>
      </c>
      <c r="G77" s="320" t="s">
        <v>2916</v>
      </c>
      <c r="H77" s="320" t="s">
        <v>2917</v>
      </c>
      <c r="I77" s="319" t="s">
        <v>2918</v>
      </c>
      <c r="J77" s="320" t="s">
        <v>634</v>
      </c>
      <c r="K77" s="320" t="s">
        <v>2918</v>
      </c>
      <c r="L77" s="664" t="s">
        <v>408</v>
      </c>
      <c r="M77" s="665"/>
    </row>
    <row r="78" spans="1:13" ht="16.5" thickTop="1" thickBot="1">
      <c r="A78" s="321" t="s">
        <v>573</v>
      </c>
      <c r="B78" s="322" t="s">
        <v>583</v>
      </c>
      <c r="C78" s="323" t="s">
        <v>2919</v>
      </c>
      <c r="D78" s="324" t="s">
        <v>1687</v>
      </c>
      <c r="E78" s="323" t="s">
        <v>2920</v>
      </c>
      <c r="F78" s="323" t="s">
        <v>2921</v>
      </c>
      <c r="G78" s="324" t="s">
        <v>894</v>
      </c>
      <c r="H78" s="324" t="s">
        <v>747</v>
      </c>
      <c r="I78" s="323" t="s">
        <v>2922</v>
      </c>
      <c r="J78" s="324" t="s">
        <v>634</v>
      </c>
      <c r="K78" s="324" t="s">
        <v>2922</v>
      </c>
      <c r="L78" s="658" t="s">
        <v>578</v>
      </c>
      <c r="M78" s="659"/>
    </row>
    <row r="79" spans="1:13" s="5" customFormat="1" ht="17.25" thickTop="1" thickBot="1">
      <c r="A79" s="317" t="s">
        <v>851</v>
      </c>
      <c r="B79" s="318" t="s">
        <v>361</v>
      </c>
      <c r="C79" s="319" t="s">
        <v>2923</v>
      </c>
      <c r="D79" s="319" t="s">
        <v>2924</v>
      </c>
      <c r="E79" s="319" t="s">
        <v>2925</v>
      </c>
      <c r="F79" s="319" t="s">
        <v>2926</v>
      </c>
      <c r="G79" s="319" t="s">
        <v>2927</v>
      </c>
      <c r="H79" s="319" t="s">
        <v>1954</v>
      </c>
      <c r="I79" s="319" t="s">
        <v>2928</v>
      </c>
      <c r="J79" s="319" t="s">
        <v>2929</v>
      </c>
      <c r="K79" s="319" t="s">
        <v>2930</v>
      </c>
      <c r="L79" s="660" t="s">
        <v>409</v>
      </c>
      <c r="M79" s="661"/>
    </row>
    <row r="80" spans="1:13" ht="16.5" thickTop="1" thickBot="1">
      <c r="A80" s="321" t="s">
        <v>1501</v>
      </c>
      <c r="B80" s="322" t="s">
        <v>361</v>
      </c>
      <c r="C80" s="323" t="s">
        <v>2923</v>
      </c>
      <c r="D80" s="324" t="s">
        <v>2924</v>
      </c>
      <c r="E80" s="323" t="s">
        <v>2925</v>
      </c>
      <c r="F80" s="323" t="s">
        <v>2926</v>
      </c>
      <c r="G80" s="324" t="s">
        <v>2927</v>
      </c>
      <c r="H80" s="324" t="s">
        <v>1954</v>
      </c>
      <c r="I80" s="323" t="s">
        <v>2928</v>
      </c>
      <c r="J80" s="324" t="s">
        <v>2929</v>
      </c>
      <c r="K80" s="324" t="s">
        <v>2930</v>
      </c>
      <c r="L80" s="658" t="s">
        <v>410</v>
      </c>
      <c r="M80" s="659"/>
    </row>
    <row r="81" spans="1:14" s="5" customFormat="1" ht="17.25" thickTop="1" thickBot="1">
      <c r="A81" s="317" t="s">
        <v>668</v>
      </c>
      <c r="B81" s="318" t="s">
        <v>362</v>
      </c>
      <c r="C81" s="319" t="s">
        <v>2090</v>
      </c>
      <c r="D81" s="319" t="s">
        <v>2931</v>
      </c>
      <c r="E81" s="319" t="s">
        <v>2932</v>
      </c>
      <c r="F81" s="319" t="s">
        <v>2933</v>
      </c>
      <c r="G81" s="319" t="s">
        <v>2934</v>
      </c>
      <c r="H81" s="319" t="s">
        <v>970</v>
      </c>
      <c r="I81" s="319" t="s">
        <v>2935</v>
      </c>
      <c r="J81" s="319" t="s">
        <v>2936</v>
      </c>
      <c r="K81" s="319" t="s">
        <v>2937</v>
      </c>
      <c r="L81" s="668" t="s">
        <v>411</v>
      </c>
      <c r="M81" s="669"/>
    </row>
    <row r="82" spans="1:14" ht="16.5" thickTop="1" thickBot="1">
      <c r="A82" s="321" t="s">
        <v>1503</v>
      </c>
      <c r="B82" s="322" t="s">
        <v>464</v>
      </c>
      <c r="C82" s="323" t="s">
        <v>2938</v>
      </c>
      <c r="D82" s="324" t="s">
        <v>2931</v>
      </c>
      <c r="E82" s="323" t="s">
        <v>2939</v>
      </c>
      <c r="F82" s="323" t="s">
        <v>2940</v>
      </c>
      <c r="G82" s="324" t="s">
        <v>837</v>
      </c>
      <c r="H82" s="324" t="s">
        <v>2941</v>
      </c>
      <c r="I82" s="323" t="s">
        <v>2942</v>
      </c>
      <c r="J82" s="324" t="s">
        <v>2936</v>
      </c>
      <c r="K82" s="324" t="s">
        <v>2943</v>
      </c>
      <c r="L82" s="658" t="s">
        <v>465</v>
      </c>
      <c r="M82" s="659"/>
    </row>
    <row r="83" spans="1:14" ht="16.5" thickTop="1" thickBot="1">
      <c r="A83" s="325" t="s">
        <v>1505</v>
      </c>
      <c r="B83" s="326" t="s">
        <v>363</v>
      </c>
      <c r="C83" s="319" t="s">
        <v>2944</v>
      </c>
      <c r="D83" s="320" t="s">
        <v>634</v>
      </c>
      <c r="E83" s="319" t="s">
        <v>2944</v>
      </c>
      <c r="F83" s="319" t="s">
        <v>2945</v>
      </c>
      <c r="G83" s="320" t="s">
        <v>2946</v>
      </c>
      <c r="H83" s="320" t="s">
        <v>2947</v>
      </c>
      <c r="I83" s="319" t="s">
        <v>2948</v>
      </c>
      <c r="J83" s="320" t="s">
        <v>634</v>
      </c>
      <c r="K83" s="320" t="s">
        <v>2948</v>
      </c>
      <c r="L83" s="664" t="s">
        <v>412</v>
      </c>
      <c r="M83" s="665"/>
    </row>
    <row r="84" spans="1:14" s="5" customFormat="1" ht="17.25" thickTop="1" thickBot="1">
      <c r="A84" s="327" t="s">
        <v>780</v>
      </c>
      <c r="B84" s="328" t="s">
        <v>463</v>
      </c>
      <c r="C84" s="323" t="s">
        <v>2949</v>
      </c>
      <c r="D84" s="323" t="s">
        <v>2950</v>
      </c>
      <c r="E84" s="323" t="s">
        <v>2951</v>
      </c>
      <c r="F84" s="323" t="s">
        <v>2952</v>
      </c>
      <c r="G84" s="323" t="s">
        <v>2953</v>
      </c>
      <c r="H84" s="323" t="s">
        <v>2954</v>
      </c>
      <c r="I84" s="323" t="s">
        <v>2955</v>
      </c>
      <c r="J84" s="323" t="s">
        <v>2956</v>
      </c>
      <c r="K84" s="323" t="s">
        <v>2957</v>
      </c>
      <c r="L84" s="666" t="s">
        <v>413</v>
      </c>
      <c r="M84" s="667"/>
    </row>
    <row r="85" spans="1:14" ht="16.5" thickTop="1" thickBot="1">
      <c r="A85" s="325" t="s">
        <v>574</v>
      </c>
      <c r="B85" s="326" t="s">
        <v>579</v>
      </c>
      <c r="C85" s="319" t="s">
        <v>2958</v>
      </c>
      <c r="D85" s="320" t="s">
        <v>780</v>
      </c>
      <c r="E85" s="319" t="s">
        <v>2959</v>
      </c>
      <c r="F85" s="319" t="s">
        <v>2960</v>
      </c>
      <c r="G85" s="320" t="s">
        <v>2399</v>
      </c>
      <c r="H85" s="320" t="s">
        <v>2961</v>
      </c>
      <c r="I85" s="319" t="s">
        <v>1381</v>
      </c>
      <c r="J85" s="320" t="s">
        <v>634</v>
      </c>
      <c r="K85" s="320" t="s">
        <v>1381</v>
      </c>
      <c r="L85" s="664" t="s">
        <v>808</v>
      </c>
      <c r="M85" s="665"/>
    </row>
    <row r="86" spans="1:14" ht="16.5" thickTop="1" thickBot="1">
      <c r="A86" s="321" t="s">
        <v>575</v>
      </c>
      <c r="B86" s="322" t="s">
        <v>580</v>
      </c>
      <c r="C86" s="323" t="s">
        <v>2962</v>
      </c>
      <c r="D86" s="324" t="s">
        <v>2963</v>
      </c>
      <c r="E86" s="323" t="s">
        <v>2964</v>
      </c>
      <c r="F86" s="323" t="s">
        <v>2965</v>
      </c>
      <c r="G86" s="324" t="s">
        <v>2966</v>
      </c>
      <c r="H86" s="324" t="s">
        <v>1977</v>
      </c>
      <c r="I86" s="323" t="s">
        <v>2967</v>
      </c>
      <c r="J86" s="324" t="s">
        <v>2968</v>
      </c>
      <c r="K86" s="324" t="s">
        <v>2969</v>
      </c>
      <c r="L86" s="658" t="s">
        <v>809</v>
      </c>
      <c r="M86" s="659"/>
    </row>
    <row r="87" spans="1:14" ht="16.5" thickTop="1" thickBot="1">
      <c r="A87" s="325" t="s">
        <v>1514</v>
      </c>
      <c r="B87" s="326" t="s">
        <v>461</v>
      </c>
      <c r="C87" s="319" t="s">
        <v>2970</v>
      </c>
      <c r="D87" s="320" t="s">
        <v>2971</v>
      </c>
      <c r="E87" s="319" t="s">
        <v>2972</v>
      </c>
      <c r="F87" s="319" t="s">
        <v>2973</v>
      </c>
      <c r="G87" s="320" t="s">
        <v>2974</v>
      </c>
      <c r="H87" s="320" t="s">
        <v>2975</v>
      </c>
      <c r="I87" s="319" t="s">
        <v>2976</v>
      </c>
      <c r="J87" s="320" t="s">
        <v>2977</v>
      </c>
      <c r="K87" s="320" t="s">
        <v>2978</v>
      </c>
      <c r="L87" s="664" t="s">
        <v>462</v>
      </c>
      <c r="M87" s="665"/>
    </row>
    <row r="88" spans="1:14" s="5" customFormat="1" ht="17.25" thickTop="1" thickBot="1">
      <c r="A88" s="329" t="s">
        <v>62</v>
      </c>
      <c r="B88" s="330" t="s">
        <v>458</v>
      </c>
      <c r="C88" s="323" t="s">
        <v>2979</v>
      </c>
      <c r="D88" s="323" t="s">
        <v>2980</v>
      </c>
      <c r="E88" s="323" t="s">
        <v>2981</v>
      </c>
      <c r="F88" s="323" t="s">
        <v>2982</v>
      </c>
      <c r="G88" s="323" t="s">
        <v>2983</v>
      </c>
      <c r="H88" s="323" t="s">
        <v>1987</v>
      </c>
      <c r="I88" s="323" t="s">
        <v>2984</v>
      </c>
      <c r="J88" s="323" t="s">
        <v>2985</v>
      </c>
      <c r="K88" s="323" t="s">
        <v>2986</v>
      </c>
      <c r="L88" s="685" t="s">
        <v>460</v>
      </c>
      <c r="M88" s="686"/>
    </row>
    <row r="89" spans="1:14" s="444" customFormat="1" ht="14.25" thickTop="1" thickBot="1">
      <c r="A89" s="317" t="s">
        <v>1523</v>
      </c>
      <c r="B89" s="318" t="s">
        <v>458</v>
      </c>
      <c r="C89" s="319" t="s">
        <v>2979</v>
      </c>
      <c r="D89" s="319" t="s">
        <v>2980</v>
      </c>
      <c r="E89" s="319" t="s">
        <v>2981</v>
      </c>
      <c r="F89" s="319" t="s">
        <v>2982</v>
      </c>
      <c r="G89" s="319" t="s">
        <v>2983</v>
      </c>
      <c r="H89" s="319" t="s">
        <v>1987</v>
      </c>
      <c r="I89" s="319" t="s">
        <v>2984</v>
      </c>
      <c r="J89" s="319" t="s">
        <v>2985</v>
      </c>
      <c r="K89" s="319" t="s">
        <v>2986</v>
      </c>
      <c r="L89" s="660" t="s">
        <v>459</v>
      </c>
      <c r="M89" s="661"/>
    </row>
    <row r="90" spans="1:14" s="5" customFormat="1" ht="25.5" thickTop="1" thickBot="1">
      <c r="A90" s="329" t="s">
        <v>63</v>
      </c>
      <c r="B90" s="330" t="s">
        <v>456</v>
      </c>
      <c r="C90" s="323">
        <f>+C91+C93+C97</f>
        <v>446625</v>
      </c>
      <c r="D90" s="323">
        <f t="shared" ref="D90:K90" si="0">+D91+D93+D97</f>
        <v>21545</v>
      </c>
      <c r="E90" s="323">
        <f t="shared" si="0"/>
        <v>468170</v>
      </c>
      <c r="F90" s="323">
        <f t="shared" si="0"/>
        <v>259510</v>
      </c>
      <c r="G90" s="323">
        <f t="shared" si="0"/>
        <v>138323</v>
      </c>
      <c r="H90" s="323">
        <f>+H91+H93+H97</f>
        <v>121187</v>
      </c>
      <c r="I90" s="323">
        <f t="shared" si="0"/>
        <v>727680</v>
      </c>
      <c r="J90" s="323">
        <f t="shared" si="0"/>
        <v>56720</v>
      </c>
      <c r="K90" s="323">
        <f t="shared" si="0"/>
        <v>670960</v>
      </c>
      <c r="L90" s="685" t="s">
        <v>457</v>
      </c>
      <c r="M90" s="686"/>
    </row>
    <row r="91" spans="1:14" s="5" customFormat="1" ht="17.25" thickTop="1" thickBot="1">
      <c r="A91" s="317" t="s">
        <v>687</v>
      </c>
      <c r="B91" s="318" t="s">
        <v>364</v>
      </c>
      <c r="C91" s="319" t="s">
        <v>2987</v>
      </c>
      <c r="D91" s="319" t="s">
        <v>2988</v>
      </c>
      <c r="E91" s="319" t="s">
        <v>2989</v>
      </c>
      <c r="F91" s="319" t="s">
        <v>2990</v>
      </c>
      <c r="G91" s="319" t="s">
        <v>2991</v>
      </c>
      <c r="H91" s="319" t="s">
        <v>662</v>
      </c>
      <c r="I91" s="319" t="s">
        <v>2992</v>
      </c>
      <c r="J91" s="319" t="s">
        <v>634</v>
      </c>
      <c r="K91" s="319" t="s">
        <v>2992</v>
      </c>
      <c r="L91" s="660" t="s">
        <v>414</v>
      </c>
      <c r="M91" s="661"/>
    </row>
    <row r="92" spans="1:14" ht="16.5" thickTop="1" thickBot="1">
      <c r="A92" s="321" t="s">
        <v>1529</v>
      </c>
      <c r="B92" s="322" t="s">
        <v>364</v>
      </c>
      <c r="C92" s="323" t="s">
        <v>2987</v>
      </c>
      <c r="D92" s="324" t="s">
        <v>2988</v>
      </c>
      <c r="E92" s="323" t="s">
        <v>2989</v>
      </c>
      <c r="F92" s="323" t="s">
        <v>2990</v>
      </c>
      <c r="G92" s="324" t="s">
        <v>2991</v>
      </c>
      <c r="H92" s="324" t="s">
        <v>662</v>
      </c>
      <c r="I92" s="323" t="s">
        <v>2992</v>
      </c>
      <c r="J92" s="324" t="s">
        <v>634</v>
      </c>
      <c r="K92" s="324" t="s">
        <v>2992</v>
      </c>
      <c r="L92" s="658" t="s">
        <v>414</v>
      </c>
      <c r="M92" s="659"/>
    </row>
    <row r="93" spans="1:14" s="5" customFormat="1" ht="24" thickTop="1" thickBot="1">
      <c r="A93" s="317" t="s">
        <v>684</v>
      </c>
      <c r="B93" s="318" t="s">
        <v>454</v>
      </c>
      <c r="C93" s="319">
        <f>+C94+C95+C96</f>
        <v>230051</v>
      </c>
      <c r="D93" s="319">
        <f t="shared" ref="D93:K93" si="1">+D94+D95+D96</f>
        <v>8496</v>
      </c>
      <c r="E93" s="319">
        <f t="shared" si="1"/>
        <v>238547</v>
      </c>
      <c r="F93" s="319">
        <f t="shared" si="1"/>
        <v>179043</v>
      </c>
      <c r="G93" s="319">
        <f t="shared" si="1"/>
        <v>72938</v>
      </c>
      <c r="H93" s="319">
        <f>+H94+H95+H96</f>
        <v>106105</v>
      </c>
      <c r="I93" s="319">
        <f>+I94+I95+I96</f>
        <v>417590</v>
      </c>
      <c r="J93" s="319">
        <f t="shared" si="1"/>
        <v>56001</v>
      </c>
      <c r="K93" s="319">
        <f t="shared" si="1"/>
        <v>361589</v>
      </c>
      <c r="L93" s="660" t="s">
        <v>455</v>
      </c>
      <c r="M93" s="661"/>
    </row>
    <row r="94" spans="1:14" s="135" customFormat="1" ht="17.25" thickTop="1" thickBot="1">
      <c r="A94" s="321" t="s">
        <v>576</v>
      </c>
      <c r="B94" s="322" t="s">
        <v>582</v>
      </c>
      <c r="C94" s="323" t="s">
        <v>2993</v>
      </c>
      <c r="D94" s="324" t="s">
        <v>2994</v>
      </c>
      <c r="E94" s="323" t="s">
        <v>2995</v>
      </c>
      <c r="F94" s="323" t="s">
        <v>2996</v>
      </c>
      <c r="G94" s="324" t="s">
        <v>2442</v>
      </c>
      <c r="H94" s="324" t="s">
        <v>2997</v>
      </c>
      <c r="I94" s="323" t="s">
        <v>2998</v>
      </c>
      <c r="J94" s="324" t="s">
        <v>2999</v>
      </c>
      <c r="K94" s="324" t="s">
        <v>3000</v>
      </c>
      <c r="L94" s="658" t="s">
        <v>811</v>
      </c>
      <c r="M94" s="659"/>
      <c r="N94" s="243"/>
    </row>
    <row r="95" spans="1:14" ht="16.5" thickTop="1" thickBot="1">
      <c r="A95" s="325" t="s">
        <v>1534</v>
      </c>
      <c r="B95" s="326" t="s">
        <v>804</v>
      </c>
      <c r="C95" s="319">
        <f>E95-D95</f>
        <v>39057</v>
      </c>
      <c r="D95" s="320" t="s">
        <v>3001</v>
      </c>
      <c r="E95" s="319">
        <f>I95-F95</f>
        <v>39677</v>
      </c>
      <c r="F95" s="319">
        <f>H95+G95</f>
        <v>14880</v>
      </c>
      <c r="G95" s="320" t="s">
        <v>3002</v>
      </c>
      <c r="H95" s="320">
        <v>1495</v>
      </c>
      <c r="I95" s="319" t="s">
        <v>3003</v>
      </c>
      <c r="J95" s="320" t="s">
        <v>3003</v>
      </c>
      <c r="K95" s="320" t="s">
        <v>634</v>
      </c>
      <c r="L95" s="664" t="s">
        <v>812</v>
      </c>
      <c r="M95" s="665"/>
    </row>
    <row r="96" spans="1:14" s="6" customFormat="1" ht="16.899999999999999" customHeight="1" thickTop="1" thickBot="1">
      <c r="A96" s="321" t="s">
        <v>1539</v>
      </c>
      <c r="B96" s="322" t="s">
        <v>365</v>
      </c>
      <c r="C96" s="323" t="s">
        <v>3004</v>
      </c>
      <c r="D96" s="324" t="s">
        <v>3005</v>
      </c>
      <c r="E96" s="323" t="s">
        <v>3006</v>
      </c>
      <c r="F96" s="323" t="s">
        <v>3007</v>
      </c>
      <c r="G96" s="324" t="s">
        <v>3008</v>
      </c>
      <c r="H96" s="324" t="s">
        <v>2008</v>
      </c>
      <c r="I96" s="323" t="s">
        <v>3009</v>
      </c>
      <c r="J96" s="324" t="s">
        <v>776</v>
      </c>
      <c r="K96" s="324" t="s">
        <v>3010</v>
      </c>
      <c r="L96" s="658" t="s">
        <v>415</v>
      </c>
      <c r="M96" s="659"/>
    </row>
    <row r="97" spans="1:13" s="5" customFormat="1" ht="24" thickTop="1" thickBot="1">
      <c r="A97" s="317" t="s">
        <v>726</v>
      </c>
      <c r="B97" s="318" t="s">
        <v>453</v>
      </c>
      <c r="C97" s="319" t="s">
        <v>3011</v>
      </c>
      <c r="D97" s="319" t="s">
        <v>3012</v>
      </c>
      <c r="E97" s="319" t="s">
        <v>3013</v>
      </c>
      <c r="F97" s="319" t="s">
        <v>3014</v>
      </c>
      <c r="G97" s="319" t="s">
        <v>3015</v>
      </c>
      <c r="H97" s="319" t="s">
        <v>2009</v>
      </c>
      <c r="I97" s="319" t="s">
        <v>3016</v>
      </c>
      <c r="J97" s="319" t="s">
        <v>3017</v>
      </c>
      <c r="K97" s="319" t="s">
        <v>3018</v>
      </c>
      <c r="L97" s="660" t="s">
        <v>416</v>
      </c>
      <c r="M97" s="661"/>
    </row>
    <row r="98" spans="1:13" s="6" customFormat="1" ht="15.75" thickTop="1">
      <c r="A98" s="331" t="s">
        <v>1545</v>
      </c>
      <c r="B98" s="332" t="s">
        <v>453</v>
      </c>
      <c r="C98" s="333" t="s">
        <v>3011</v>
      </c>
      <c r="D98" s="334" t="s">
        <v>3012</v>
      </c>
      <c r="E98" s="333" t="s">
        <v>3013</v>
      </c>
      <c r="F98" s="333" t="s">
        <v>3014</v>
      </c>
      <c r="G98" s="334" t="s">
        <v>3015</v>
      </c>
      <c r="H98" s="334" t="s">
        <v>2009</v>
      </c>
      <c r="I98" s="333" t="s">
        <v>3016</v>
      </c>
      <c r="J98" s="334" t="s">
        <v>3017</v>
      </c>
      <c r="K98" s="334" t="s">
        <v>3018</v>
      </c>
      <c r="L98" s="698" t="s">
        <v>416</v>
      </c>
      <c r="M98" s="699"/>
    </row>
    <row r="99" spans="1:13" ht="24" customHeight="1">
      <c r="A99" s="642" t="s">
        <v>515</v>
      </c>
      <c r="B99" s="643"/>
      <c r="C99" s="350">
        <f>+C11+C17+C88+C90</f>
        <v>195635284</v>
      </c>
      <c r="D99" s="350">
        <f t="shared" ref="D99:K99" si="2">+D11+D17+D88+D90</f>
        <v>19802495</v>
      </c>
      <c r="E99" s="350">
        <f t="shared" si="2"/>
        <v>215437779</v>
      </c>
      <c r="F99" s="350">
        <f t="shared" si="2"/>
        <v>90142836</v>
      </c>
      <c r="G99" s="350">
        <f t="shared" si="2"/>
        <v>24441805</v>
      </c>
      <c r="H99" s="350">
        <f>+H11+H17+H88+H90</f>
        <v>65701031</v>
      </c>
      <c r="I99" s="350">
        <f t="shared" si="2"/>
        <v>305580615</v>
      </c>
      <c r="J99" s="350">
        <f t="shared" si="2"/>
        <v>31268648</v>
      </c>
      <c r="K99" s="350">
        <f t="shared" si="2"/>
        <v>274311967</v>
      </c>
      <c r="L99" s="625" t="s">
        <v>0</v>
      </c>
      <c r="M99" s="626"/>
    </row>
    <row r="100" spans="1:13">
      <c r="A100" s="252"/>
      <c r="B100" s="205"/>
      <c r="C100" s="155"/>
      <c r="D100" s="155"/>
      <c r="E100" s="155"/>
      <c r="F100" s="155"/>
      <c r="G100" s="155"/>
      <c r="H100" s="155"/>
      <c r="I100" s="155"/>
      <c r="J100" s="155"/>
      <c r="K100" s="155"/>
      <c r="L100" s="155"/>
      <c r="M100" s="155"/>
    </row>
    <row r="101" spans="1:13">
      <c r="C101" s="95"/>
    </row>
  </sheetData>
  <mergeCells count="110">
    <mergeCell ref="A99:B99"/>
    <mergeCell ref="L69:M69"/>
    <mergeCell ref="L70:M70"/>
    <mergeCell ref="L71:M71"/>
    <mergeCell ref="L72:M72"/>
    <mergeCell ref="L73:M73"/>
    <mergeCell ref="L74:M74"/>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90:M90"/>
    <mergeCell ref="L99:M99"/>
    <mergeCell ref="L94:M94"/>
    <mergeCell ref="L35:M35"/>
    <mergeCell ref="L32:M32"/>
    <mergeCell ref="L33:M33"/>
    <mergeCell ref="L34:M34"/>
    <mergeCell ref="A1:M1"/>
    <mergeCell ref="A2:M2"/>
    <mergeCell ref="A3:M3"/>
    <mergeCell ref="A4:M4"/>
    <mergeCell ref="A5:M5"/>
    <mergeCell ref="L25:M25"/>
    <mergeCell ref="L23:M23"/>
    <mergeCell ref="L24:M24"/>
    <mergeCell ref="L21:M21"/>
    <mergeCell ref="L22:M22"/>
    <mergeCell ref="A6:B6"/>
    <mergeCell ref="A7:A10"/>
    <mergeCell ref="L28:M28"/>
    <mergeCell ref="L29:M29"/>
    <mergeCell ref="L31:M31"/>
    <mergeCell ref="L26:M26"/>
    <mergeCell ref="L27:M27"/>
    <mergeCell ref="L30:M30"/>
    <mergeCell ref="B7:B10"/>
    <mergeCell ref="C7:C8"/>
    <mergeCell ref="D7:D8"/>
    <mergeCell ref="C6:K6"/>
    <mergeCell ref="L7:M10"/>
    <mergeCell ref="C9:C10"/>
    <mergeCell ref="D9:D10"/>
    <mergeCell ref="E9:E10"/>
    <mergeCell ref="E7:E8"/>
    <mergeCell ref="F7:H7"/>
    <mergeCell ref="I7:K7"/>
    <mergeCell ref="F8:H8"/>
    <mergeCell ref="I8:K8"/>
    <mergeCell ref="L20:M20"/>
    <mergeCell ref="L19:M19"/>
    <mergeCell ref="L14:M14"/>
    <mergeCell ref="L18:M18"/>
    <mergeCell ref="L11:M11"/>
    <mergeCell ref="L12:M12"/>
    <mergeCell ref="L13:M13"/>
    <mergeCell ref="L16:M16"/>
    <mergeCell ref="L15:M15"/>
    <mergeCell ref="L17:M17"/>
    <mergeCell ref="L36:M36"/>
    <mergeCell ref="L37:M37"/>
    <mergeCell ref="L38:M38"/>
    <mergeCell ref="L39:M39"/>
    <mergeCell ref="L40:M40"/>
    <mergeCell ref="L41:M41"/>
    <mergeCell ref="L42:M42"/>
    <mergeCell ref="L43:M43"/>
    <mergeCell ref="L44:M44"/>
    <mergeCell ref="L54:M54"/>
    <mergeCell ref="L55:M55"/>
    <mergeCell ref="L56:M56"/>
    <mergeCell ref="L57:M57"/>
    <mergeCell ref="L58:M58"/>
    <mergeCell ref="L59:M59"/>
    <mergeCell ref="L64:M64"/>
    <mergeCell ref="L65:M65"/>
    <mergeCell ref="L66:M66"/>
    <mergeCell ref="L45:M45"/>
    <mergeCell ref="L47:M47"/>
    <mergeCell ref="L46:M46"/>
    <mergeCell ref="L50:M50"/>
    <mergeCell ref="L49:M49"/>
    <mergeCell ref="L51:M51"/>
    <mergeCell ref="L48:M48"/>
    <mergeCell ref="L52:M52"/>
    <mergeCell ref="L53:M53"/>
    <mergeCell ref="L95:M95"/>
    <mergeCell ref="L96:M96"/>
    <mergeCell ref="L98:M98"/>
    <mergeCell ref="L67:M67"/>
    <mergeCell ref="L68:M68"/>
    <mergeCell ref="L89:M89"/>
    <mergeCell ref="L93:M93"/>
    <mergeCell ref="L97:M97"/>
    <mergeCell ref="L60:M60"/>
    <mergeCell ref="L61:M61"/>
    <mergeCell ref="L62:M62"/>
    <mergeCell ref="L63:M63"/>
    <mergeCell ref="L91:M91"/>
    <mergeCell ref="L92:M92"/>
  </mergeCells>
  <printOptions horizontalCentered="1"/>
  <pageMargins left="0" right="0" top="0.19685039370078741" bottom="0" header="0.51181102362204722" footer="0.51181102362204722"/>
  <pageSetup paperSize="9" scale="70" orientation="landscape" r:id="rId1"/>
  <headerFooter alignWithMargins="0"/>
  <rowBreaks count="1" manualBreakCount="1">
    <brk id="69" max="12" man="1"/>
  </rowBreaks>
  <ignoredErrors>
    <ignoredError sqref="C11:K12 C13:K46 C47:K47 C48:K59 C60:K89 C91:K92 C94:K94 C96:K98 D95 I95:K95 G9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99"/>
  <sheetViews>
    <sheetView tabSelected="1" view="pageBreakPreview" topLeftCell="A82" zoomScaleNormal="100" zoomScaleSheetLayoutView="100" workbookViewId="0">
      <selection activeCell="F40" sqref="F40"/>
    </sheetView>
  </sheetViews>
  <sheetFormatPr defaultRowHeight="15"/>
  <cols>
    <col min="1" max="1" width="5.77734375" style="253" customWidth="1"/>
    <col min="2" max="2" width="37.6640625" customWidth="1"/>
    <col min="3" max="3" width="8.21875" bestFit="1" customWidth="1"/>
    <col min="4" max="9" width="8.77734375" customWidth="1"/>
    <col min="10" max="10" width="21" customWidth="1"/>
    <col min="11" max="11" width="5.77734375" hidden="1" customWidth="1"/>
  </cols>
  <sheetData>
    <row r="1" spans="1:11" s="110" customFormat="1">
      <c r="A1" s="467"/>
      <c r="B1" s="467"/>
      <c r="C1" s="467"/>
      <c r="D1" s="467"/>
      <c r="E1" s="467"/>
      <c r="F1" s="467"/>
      <c r="G1" s="467"/>
      <c r="H1" s="467"/>
      <c r="I1" s="467"/>
      <c r="J1" s="467"/>
      <c r="K1" s="467"/>
    </row>
    <row r="2" spans="1:11" s="110" customFormat="1" ht="20.25" customHeight="1">
      <c r="A2" s="612" t="s">
        <v>82</v>
      </c>
      <c r="B2" s="612"/>
      <c r="C2" s="612"/>
      <c r="D2" s="612"/>
      <c r="E2" s="612"/>
      <c r="F2" s="612"/>
      <c r="G2" s="612"/>
      <c r="H2" s="612"/>
      <c r="I2" s="612"/>
      <c r="J2" s="612"/>
      <c r="K2" s="612"/>
    </row>
    <row r="3" spans="1:11" s="110" customFormat="1" ht="20.25">
      <c r="A3" s="612" t="s">
        <v>237</v>
      </c>
      <c r="B3" s="612"/>
      <c r="C3" s="612"/>
      <c r="D3" s="612"/>
      <c r="E3" s="612"/>
      <c r="F3" s="612"/>
      <c r="G3" s="612"/>
      <c r="H3" s="612"/>
      <c r="I3" s="612"/>
      <c r="J3" s="612"/>
      <c r="K3" s="612"/>
    </row>
    <row r="4" spans="1:11" s="110" customFormat="1" ht="15.75" customHeight="1">
      <c r="A4" s="613" t="s">
        <v>83</v>
      </c>
      <c r="B4" s="613"/>
      <c r="C4" s="613"/>
      <c r="D4" s="613"/>
      <c r="E4" s="613"/>
      <c r="F4" s="613"/>
      <c r="G4" s="613"/>
      <c r="H4" s="613"/>
      <c r="I4" s="613"/>
      <c r="J4" s="613"/>
      <c r="K4" s="613"/>
    </row>
    <row r="5" spans="1:11" s="110" customFormat="1" ht="15.75" customHeight="1">
      <c r="A5" s="613" t="s">
        <v>235</v>
      </c>
      <c r="B5" s="613"/>
      <c r="C5" s="613"/>
      <c r="D5" s="613"/>
      <c r="E5" s="613"/>
      <c r="F5" s="613"/>
      <c r="G5" s="613"/>
      <c r="H5" s="613"/>
      <c r="I5" s="613"/>
      <c r="J5" s="613"/>
      <c r="K5" s="613"/>
    </row>
    <row r="6" spans="1:11" s="110" customFormat="1" ht="15.75">
      <c r="A6" s="707" t="s">
        <v>596</v>
      </c>
      <c r="B6" s="707"/>
      <c r="C6" s="615" t="s">
        <v>1079</v>
      </c>
      <c r="D6" s="615"/>
      <c r="E6" s="615"/>
      <c r="F6" s="615"/>
      <c r="G6" s="615"/>
      <c r="H6" s="615"/>
      <c r="I6" s="615"/>
      <c r="K6" s="114" t="s">
        <v>595</v>
      </c>
    </row>
    <row r="7" spans="1:11" s="110" customFormat="1" ht="29.25" customHeight="1">
      <c r="A7" s="610" t="s">
        <v>241</v>
      </c>
      <c r="B7" s="616" t="s">
        <v>3</v>
      </c>
      <c r="C7" s="606" t="s">
        <v>232</v>
      </c>
      <c r="D7" s="607"/>
      <c r="E7" s="604" t="s">
        <v>56</v>
      </c>
      <c r="F7" s="604" t="s">
        <v>55</v>
      </c>
      <c r="G7" s="604" t="s">
        <v>54</v>
      </c>
      <c r="H7" s="604" t="s">
        <v>53</v>
      </c>
      <c r="I7" s="604" t="s">
        <v>538</v>
      </c>
      <c r="J7" s="596" t="s">
        <v>7</v>
      </c>
      <c r="K7" s="597"/>
    </row>
    <row r="8" spans="1:11" s="110" customFormat="1" ht="29.25" customHeight="1">
      <c r="A8" s="611"/>
      <c r="B8" s="617"/>
      <c r="C8" s="619" t="s">
        <v>233</v>
      </c>
      <c r="D8" s="620"/>
      <c r="E8" s="605"/>
      <c r="F8" s="605"/>
      <c r="G8" s="605"/>
      <c r="H8" s="605"/>
      <c r="I8" s="605"/>
      <c r="J8" s="598"/>
      <c r="K8" s="599"/>
    </row>
    <row r="9" spans="1:11" s="110" customFormat="1" ht="29.25" customHeight="1">
      <c r="A9" s="608" t="s">
        <v>34</v>
      </c>
      <c r="B9" s="617"/>
      <c r="C9" s="115" t="s">
        <v>57</v>
      </c>
      <c r="D9" s="116" t="s">
        <v>13</v>
      </c>
      <c r="E9" s="602" t="s">
        <v>231</v>
      </c>
      <c r="F9" s="602" t="s">
        <v>230</v>
      </c>
      <c r="G9" s="602" t="s">
        <v>229</v>
      </c>
      <c r="H9" s="602" t="s">
        <v>228</v>
      </c>
      <c r="I9" s="602" t="s">
        <v>227</v>
      </c>
      <c r="J9" s="598"/>
      <c r="K9" s="599"/>
    </row>
    <row r="10" spans="1:11" s="110" customFormat="1" ht="29.25" customHeight="1">
      <c r="A10" s="609"/>
      <c r="B10" s="618"/>
      <c r="C10" s="117" t="s">
        <v>59</v>
      </c>
      <c r="D10" s="117" t="s">
        <v>58</v>
      </c>
      <c r="E10" s="603"/>
      <c r="F10" s="603"/>
      <c r="G10" s="603"/>
      <c r="H10" s="603"/>
      <c r="I10" s="603"/>
      <c r="J10" s="600"/>
      <c r="K10" s="601"/>
    </row>
    <row r="11" spans="1:11" s="432" customFormat="1" ht="13.9" customHeight="1" thickBot="1">
      <c r="A11" s="149" t="s">
        <v>330</v>
      </c>
      <c r="B11" s="315" t="s">
        <v>336</v>
      </c>
      <c r="C11" s="288" t="s">
        <v>3019</v>
      </c>
      <c r="D11" s="288" t="s">
        <v>3020</v>
      </c>
      <c r="E11" s="288" t="s">
        <v>3021</v>
      </c>
      <c r="F11" s="288" t="s">
        <v>3022</v>
      </c>
      <c r="G11" s="435" t="s">
        <v>3023</v>
      </c>
      <c r="H11" s="435" t="s">
        <v>3024</v>
      </c>
      <c r="I11" s="288" t="s">
        <v>3025</v>
      </c>
      <c r="J11" s="681" t="s">
        <v>366</v>
      </c>
      <c r="K11" s="682"/>
    </row>
    <row r="12" spans="1:11" s="432" customFormat="1" ht="13.9" customHeight="1" thickTop="1" thickBot="1">
      <c r="A12" s="317" t="s">
        <v>331</v>
      </c>
      <c r="B12" s="318" t="s">
        <v>445</v>
      </c>
      <c r="C12" s="290" t="s">
        <v>3026</v>
      </c>
      <c r="D12" s="290" t="s">
        <v>3027</v>
      </c>
      <c r="E12" s="290" t="s">
        <v>3028</v>
      </c>
      <c r="F12" s="290" t="s">
        <v>3029</v>
      </c>
      <c r="G12" s="434" t="s">
        <v>3030</v>
      </c>
      <c r="H12" s="434" t="s">
        <v>3031</v>
      </c>
      <c r="I12" s="290" t="s">
        <v>3032</v>
      </c>
      <c r="J12" s="660" t="s">
        <v>271</v>
      </c>
      <c r="K12" s="661"/>
    </row>
    <row r="13" spans="1:11" s="432" customFormat="1" ht="13.9" customHeight="1" thickTop="1" thickBot="1">
      <c r="A13" s="327" t="s">
        <v>333</v>
      </c>
      <c r="B13" s="328" t="s">
        <v>337</v>
      </c>
      <c r="C13" s="288" t="s">
        <v>3033</v>
      </c>
      <c r="D13" s="288" t="s">
        <v>1264</v>
      </c>
      <c r="E13" s="288" t="s">
        <v>3034</v>
      </c>
      <c r="F13" s="288" t="s">
        <v>3035</v>
      </c>
      <c r="G13" s="435" t="s">
        <v>3036</v>
      </c>
      <c r="H13" s="435" t="s">
        <v>3037</v>
      </c>
      <c r="I13" s="288" t="s">
        <v>3038</v>
      </c>
      <c r="J13" s="674" t="s">
        <v>367</v>
      </c>
      <c r="K13" s="675"/>
    </row>
    <row r="14" spans="1:11" ht="19.5" customHeight="1" thickTop="1" thickBot="1">
      <c r="A14" s="325" t="s">
        <v>332</v>
      </c>
      <c r="B14" s="326" t="s">
        <v>338</v>
      </c>
      <c r="C14" s="289" t="s">
        <v>3033</v>
      </c>
      <c r="D14" s="289" t="s">
        <v>1264</v>
      </c>
      <c r="E14" s="289" t="s">
        <v>3034</v>
      </c>
      <c r="F14" s="289" t="s">
        <v>3035</v>
      </c>
      <c r="G14" s="301" t="s">
        <v>3036</v>
      </c>
      <c r="H14" s="301" t="s">
        <v>3037</v>
      </c>
      <c r="I14" s="289" t="s">
        <v>3038</v>
      </c>
      <c r="J14" s="664" t="s">
        <v>446</v>
      </c>
      <c r="K14" s="665"/>
    </row>
    <row r="15" spans="1:11" s="432" customFormat="1" ht="13.9" customHeight="1" thickTop="1" thickBot="1">
      <c r="A15" s="327" t="s">
        <v>334</v>
      </c>
      <c r="B15" s="328" t="s">
        <v>339</v>
      </c>
      <c r="C15" s="288" t="s">
        <v>3039</v>
      </c>
      <c r="D15" s="288" t="s">
        <v>3040</v>
      </c>
      <c r="E15" s="288" t="s">
        <v>3041</v>
      </c>
      <c r="F15" s="288" t="s">
        <v>3042</v>
      </c>
      <c r="G15" s="435" t="s">
        <v>3043</v>
      </c>
      <c r="H15" s="435" t="s">
        <v>3044</v>
      </c>
      <c r="I15" s="288" t="s">
        <v>3045</v>
      </c>
      <c r="J15" s="666" t="s">
        <v>368</v>
      </c>
      <c r="K15" s="667"/>
    </row>
    <row r="16" spans="1:11" ht="13.9" customHeight="1" thickTop="1" thickBot="1">
      <c r="A16" s="325" t="s">
        <v>335</v>
      </c>
      <c r="B16" s="326" t="s">
        <v>444</v>
      </c>
      <c r="C16" s="289" t="s">
        <v>3039</v>
      </c>
      <c r="D16" s="289" t="s">
        <v>3040</v>
      </c>
      <c r="E16" s="289" t="s">
        <v>3041</v>
      </c>
      <c r="F16" s="289" t="s">
        <v>3042</v>
      </c>
      <c r="G16" s="301" t="s">
        <v>3043</v>
      </c>
      <c r="H16" s="301" t="s">
        <v>3044</v>
      </c>
      <c r="I16" s="289" t="s">
        <v>3045</v>
      </c>
      <c r="J16" s="664" t="s">
        <v>369</v>
      </c>
      <c r="K16" s="665"/>
    </row>
    <row r="17" spans="1:11" s="432" customFormat="1" ht="13.9" customHeight="1" thickTop="1" thickBot="1">
      <c r="A17" s="329" t="s">
        <v>61</v>
      </c>
      <c r="B17" s="330" t="s">
        <v>340</v>
      </c>
      <c r="C17" s="288" t="s">
        <v>3046</v>
      </c>
      <c r="D17" s="288" t="s">
        <v>3047</v>
      </c>
      <c r="E17" s="288" t="s">
        <v>3048</v>
      </c>
      <c r="F17" s="288" t="s">
        <v>3049</v>
      </c>
      <c r="G17" s="435" t="s">
        <v>3050</v>
      </c>
      <c r="H17" s="435" t="s">
        <v>3051</v>
      </c>
      <c r="I17" s="288" t="s">
        <v>3052</v>
      </c>
      <c r="J17" s="678" t="s">
        <v>370</v>
      </c>
      <c r="K17" s="679"/>
    </row>
    <row r="18" spans="1:11" s="432" customFormat="1" ht="13.9" customHeight="1" thickTop="1" thickBot="1">
      <c r="A18" s="317" t="s">
        <v>560</v>
      </c>
      <c r="B18" s="318" t="s">
        <v>341</v>
      </c>
      <c r="C18" s="290" t="s">
        <v>3053</v>
      </c>
      <c r="D18" s="290" t="s">
        <v>3054</v>
      </c>
      <c r="E18" s="290" t="s">
        <v>3055</v>
      </c>
      <c r="F18" s="290" t="s">
        <v>3056</v>
      </c>
      <c r="G18" s="434" t="s">
        <v>3057</v>
      </c>
      <c r="H18" s="434" t="s">
        <v>3058</v>
      </c>
      <c r="I18" s="290" t="s">
        <v>3059</v>
      </c>
      <c r="J18" s="660" t="s">
        <v>371</v>
      </c>
      <c r="K18" s="661"/>
    </row>
    <row r="19" spans="1:11" ht="13.9" customHeight="1" thickTop="1" thickBot="1">
      <c r="A19" s="321" t="s">
        <v>1281</v>
      </c>
      <c r="B19" s="322" t="s">
        <v>342</v>
      </c>
      <c r="C19" s="287" t="s">
        <v>3060</v>
      </c>
      <c r="D19" s="287" t="s">
        <v>1282</v>
      </c>
      <c r="E19" s="287" t="s">
        <v>3061</v>
      </c>
      <c r="F19" s="287" t="s">
        <v>3062</v>
      </c>
      <c r="G19" s="300" t="s">
        <v>3063</v>
      </c>
      <c r="H19" s="300" t="s">
        <v>3064</v>
      </c>
      <c r="I19" s="287" t="s">
        <v>3065</v>
      </c>
      <c r="J19" s="658" t="s">
        <v>372</v>
      </c>
      <c r="K19" s="659"/>
    </row>
    <row r="20" spans="1:11" ht="13.9" customHeight="1" thickTop="1" thickBot="1">
      <c r="A20" s="325" t="s">
        <v>1286</v>
      </c>
      <c r="B20" s="326" t="s">
        <v>514</v>
      </c>
      <c r="C20" s="289" t="s">
        <v>3066</v>
      </c>
      <c r="D20" s="289" t="s">
        <v>1287</v>
      </c>
      <c r="E20" s="289" t="s">
        <v>3067</v>
      </c>
      <c r="F20" s="289" t="s">
        <v>3068</v>
      </c>
      <c r="G20" s="301" t="s">
        <v>3069</v>
      </c>
      <c r="H20" s="301" t="s">
        <v>3070</v>
      </c>
      <c r="I20" s="289" t="s">
        <v>3071</v>
      </c>
      <c r="J20" s="664" t="s">
        <v>373</v>
      </c>
      <c r="K20" s="665"/>
    </row>
    <row r="21" spans="1:11" ht="13.9" customHeight="1" thickTop="1" thickBot="1">
      <c r="A21" s="321" t="s">
        <v>1290</v>
      </c>
      <c r="B21" s="322" t="s">
        <v>343</v>
      </c>
      <c r="C21" s="287" t="s">
        <v>3072</v>
      </c>
      <c r="D21" s="287" t="s">
        <v>1291</v>
      </c>
      <c r="E21" s="287" t="s">
        <v>3073</v>
      </c>
      <c r="F21" s="287" t="s">
        <v>3074</v>
      </c>
      <c r="G21" s="300" t="s">
        <v>3075</v>
      </c>
      <c r="H21" s="300" t="s">
        <v>3076</v>
      </c>
      <c r="I21" s="287" t="s">
        <v>3077</v>
      </c>
      <c r="J21" s="658" t="s">
        <v>374</v>
      </c>
      <c r="K21" s="659"/>
    </row>
    <row r="22" spans="1:11" ht="13.9" customHeight="1" thickTop="1" thickBot="1">
      <c r="A22" s="325" t="s">
        <v>1295</v>
      </c>
      <c r="B22" s="326" t="s">
        <v>344</v>
      </c>
      <c r="C22" s="289" t="s">
        <v>3078</v>
      </c>
      <c r="D22" s="289" t="s">
        <v>1296</v>
      </c>
      <c r="E22" s="289" t="s">
        <v>3079</v>
      </c>
      <c r="F22" s="289" t="s">
        <v>3080</v>
      </c>
      <c r="G22" s="301" t="s">
        <v>3081</v>
      </c>
      <c r="H22" s="301" t="s">
        <v>3082</v>
      </c>
      <c r="I22" s="289" t="s">
        <v>3083</v>
      </c>
      <c r="J22" s="664" t="s">
        <v>375</v>
      </c>
      <c r="K22" s="665"/>
    </row>
    <row r="23" spans="1:11" ht="13.9" customHeight="1" thickTop="1" thickBot="1">
      <c r="A23" s="321" t="s">
        <v>1018</v>
      </c>
      <c r="B23" s="322" t="s">
        <v>345</v>
      </c>
      <c r="C23" s="287" t="s">
        <v>3084</v>
      </c>
      <c r="D23" s="287" t="s">
        <v>1300</v>
      </c>
      <c r="E23" s="287" t="s">
        <v>3085</v>
      </c>
      <c r="F23" s="287" t="s">
        <v>3086</v>
      </c>
      <c r="G23" s="300" t="s">
        <v>3087</v>
      </c>
      <c r="H23" s="300" t="s">
        <v>3088</v>
      </c>
      <c r="I23" s="287" t="s">
        <v>3089</v>
      </c>
      <c r="J23" s="658" t="s">
        <v>376</v>
      </c>
      <c r="K23" s="659"/>
    </row>
    <row r="24" spans="1:11" ht="13.9" customHeight="1" thickTop="1" thickBot="1">
      <c r="A24" s="325" t="s">
        <v>1303</v>
      </c>
      <c r="B24" s="326" t="s">
        <v>447</v>
      </c>
      <c r="C24" s="289" t="s">
        <v>3090</v>
      </c>
      <c r="D24" s="289" t="s">
        <v>3091</v>
      </c>
      <c r="E24" s="289" t="s">
        <v>3092</v>
      </c>
      <c r="F24" s="289" t="s">
        <v>3093</v>
      </c>
      <c r="G24" s="301" t="s">
        <v>3094</v>
      </c>
      <c r="H24" s="301" t="s">
        <v>3095</v>
      </c>
      <c r="I24" s="289" t="s">
        <v>3096</v>
      </c>
      <c r="J24" s="664" t="s">
        <v>377</v>
      </c>
      <c r="K24" s="665"/>
    </row>
    <row r="25" spans="1:11" ht="13.9" customHeight="1" thickTop="1" thickBot="1">
      <c r="A25" s="321" t="s">
        <v>1307</v>
      </c>
      <c r="B25" s="322" t="s">
        <v>449</v>
      </c>
      <c r="C25" s="287" t="s">
        <v>3097</v>
      </c>
      <c r="D25" s="287" t="s">
        <v>1308</v>
      </c>
      <c r="E25" s="287" t="s">
        <v>3098</v>
      </c>
      <c r="F25" s="287" t="s">
        <v>3099</v>
      </c>
      <c r="G25" s="300" t="s">
        <v>3100</v>
      </c>
      <c r="H25" s="300" t="s">
        <v>3101</v>
      </c>
      <c r="I25" s="287" t="s">
        <v>3102</v>
      </c>
      <c r="J25" s="658" t="s">
        <v>448</v>
      </c>
      <c r="K25" s="659"/>
    </row>
    <row r="26" spans="1:11" ht="13.9" customHeight="1" thickTop="1" thickBot="1">
      <c r="A26" s="325" t="s">
        <v>1312</v>
      </c>
      <c r="B26" s="326" t="s">
        <v>346</v>
      </c>
      <c r="C26" s="289" t="s">
        <v>3103</v>
      </c>
      <c r="D26" s="289" t="s">
        <v>1313</v>
      </c>
      <c r="E26" s="289" t="s">
        <v>3104</v>
      </c>
      <c r="F26" s="289" t="s">
        <v>3105</v>
      </c>
      <c r="G26" s="301" t="s">
        <v>3106</v>
      </c>
      <c r="H26" s="301" t="s">
        <v>3107</v>
      </c>
      <c r="I26" s="289" t="s">
        <v>3108</v>
      </c>
      <c r="J26" s="664" t="s">
        <v>378</v>
      </c>
      <c r="K26" s="665"/>
    </row>
    <row r="27" spans="1:11" s="432" customFormat="1" ht="13.9" customHeight="1" thickTop="1" thickBot="1">
      <c r="A27" s="327" t="s">
        <v>561</v>
      </c>
      <c r="B27" s="328" t="s">
        <v>347</v>
      </c>
      <c r="C27" s="288" t="s">
        <v>3109</v>
      </c>
      <c r="D27" s="288" t="s">
        <v>1315</v>
      </c>
      <c r="E27" s="288" t="s">
        <v>3110</v>
      </c>
      <c r="F27" s="288" t="s">
        <v>3111</v>
      </c>
      <c r="G27" s="435" t="s">
        <v>3112</v>
      </c>
      <c r="H27" s="435" t="s">
        <v>3113</v>
      </c>
      <c r="I27" s="288" t="s">
        <v>3114</v>
      </c>
      <c r="J27" s="666" t="s">
        <v>379</v>
      </c>
      <c r="K27" s="667"/>
    </row>
    <row r="28" spans="1:11" ht="22.15" customHeight="1" thickTop="1" thickBot="1">
      <c r="A28" s="325" t="s">
        <v>1319</v>
      </c>
      <c r="B28" s="326" t="s">
        <v>451</v>
      </c>
      <c r="C28" s="289" t="s">
        <v>2959</v>
      </c>
      <c r="D28" s="289" t="s">
        <v>1320</v>
      </c>
      <c r="E28" s="289" t="s">
        <v>3115</v>
      </c>
      <c r="F28" s="289" t="s">
        <v>3116</v>
      </c>
      <c r="G28" s="301" t="s">
        <v>3117</v>
      </c>
      <c r="H28" s="301" t="s">
        <v>3118</v>
      </c>
      <c r="I28" s="289" t="s">
        <v>3119</v>
      </c>
      <c r="J28" s="664" t="s">
        <v>450</v>
      </c>
      <c r="K28" s="665"/>
    </row>
    <row r="29" spans="1:11" ht="13.9" customHeight="1" thickTop="1" thickBot="1">
      <c r="A29" s="321" t="s">
        <v>1321</v>
      </c>
      <c r="B29" s="322" t="s">
        <v>452</v>
      </c>
      <c r="C29" s="287" t="s">
        <v>3120</v>
      </c>
      <c r="D29" s="287" t="s">
        <v>1322</v>
      </c>
      <c r="E29" s="287" t="s">
        <v>3121</v>
      </c>
      <c r="F29" s="287" t="s">
        <v>3122</v>
      </c>
      <c r="G29" s="300" t="s">
        <v>3123</v>
      </c>
      <c r="H29" s="300" t="s">
        <v>3124</v>
      </c>
      <c r="I29" s="287" t="s">
        <v>3125</v>
      </c>
      <c r="J29" s="658" t="s">
        <v>380</v>
      </c>
      <c r="K29" s="659"/>
    </row>
    <row r="30" spans="1:11" s="432" customFormat="1" ht="13.9" customHeight="1" thickTop="1" thickBot="1">
      <c r="A30" s="317" t="s">
        <v>563</v>
      </c>
      <c r="B30" s="318" t="s">
        <v>348</v>
      </c>
      <c r="C30" s="290" t="s">
        <v>3126</v>
      </c>
      <c r="D30" s="290" t="s">
        <v>1325</v>
      </c>
      <c r="E30" s="290" t="s">
        <v>3127</v>
      </c>
      <c r="F30" s="290" t="s">
        <v>3128</v>
      </c>
      <c r="G30" s="434" t="s">
        <v>3129</v>
      </c>
      <c r="H30" s="434" t="s">
        <v>3130</v>
      </c>
      <c r="I30" s="290" t="s">
        <v>3131</v>
      </c>
      <c r="J30" s="660" t="s">
        <v>381</v>
      </c>
      <c r="K30" s="661"/>
    </row>
    <row r="31" spans="1:11" ht="13.9" customHeight="1" thickTop="1" thickBot="1">
      <c r="A31" s="321" t="s">
        <v>1329</v>
      </c>
      <c r="B31" s="322" t="s">
        <v>513</v>
      </c>
      <c r="C31" s="287" t="s">
        <v>3132</v>
      </c>
      <c r="D31" s="287" t="s">
        <v>1330</v>
      </c>
      <c r="E31" s="287" t="s">
        <v>3133</v>
      </c>
      <c r="F31" s="287" t="s">
        <v>3134</v>
      </c>
      <c r="G31" s="300" t="s">
        <v>3135</v>
      </c>
      <c r="H31" s="300" t="s">
        <v>3136</v>
      </c>
      <c r="I31" s="287" t="s">
        <v>3137</v>
      </c>
      <c r="J31" s="658" t="s">
        <v>382</v>
      </c>
      <c r="K31" s="659"/>
    </row>
    <row r="32" spans="1:11" ht="13.9" customHeight="1" thickTop="1" thickBot="1">
      <c r="A32" s="325" t="s">
        <v>572</v>
      </c>
      <c r="B32" s="326" t="s">
        <v>577</v>
      </c>
      <c r="C32" s="289" t="s">
        <v>3138</v>
      </c>
      <c r="D32" s="289" t="s">
        <v>1333</v>
      </c>
      <c r="E32" s="289" t="s">
        <v>3139</v>
      </c>
      <c r="F32" s="289" t="s">
        <v>3140</v>
      </c>
      <c r="G32" s="301" t="s">
        <v>3141</v>
      </c>
      <c r="H32" s="301" t="s">
        <v>3142</v>
      </c>
      <c r="I32" s="289" t="s">
        <v>3143</v>
      </c>
      <c r="J32" s="664" t="s">
        <v>805</v>
      </c>
      <c r="K32" s="665"/>
    </row>
    <row r="33" spans="1:11" s="432" customFormat="1" ht="13.9" customHeight="1" thickTop="1" thickBot="1">
      <c r="A33" s="327" t="s">
        <v>564</v>
      </c>
      <c r="B33" s="328" t="s">
        <v>349</v>
      </c>
      <c r="C33" s="288" t="s">
        <v>3144</v>
      </c>
      <c r="D33" s="288" t="s">
        <v>3145</v>
      </c>
      <c r="E33" s="288" t="s">
        <v>3146</v>
      </c>
      <c r="F33" s="288" t="s">
        <v>3147</v>
      </c>
      <c r="G33" s="435" t="s">
        <v>3148</v>
      </c>
      <c r="H33" s="435" t="s">
        <v>3149</v>
      </c>
      <c r="I33" s="288" t="s">
        <v>3150</v>
      </c>
      <c r="J33" s="666" t="s">
        <v>383</v>
      </c>
      <c r="K33" s="667"/>
    </row>
    <row r="34" spans="1:11" ht="13.9" customHeight="1" thickTop="1" thickBot="1">
      <c r="A34" s="325" t="s">
        <v>1339</v>
      </c>
      <c r="B34" s="326" t="s">
        <v>511</v>
      </c>
      <c r="C34" s="289" t="s">
        <v>3151</v>
      </c>
      <c r="D34" s="289" t="s">
        <v>3152</v>
      </c>
      <c r="E34" s="289" t="s">
        <v>3153</v>
      </c>
      <c r="F34" s="289" t="s">
        <v>3154</v>
      </c>
      <c r="G34" s="301" t="s">
        <v>3155</v>
      </c>
      <c r="H34" s="301" t="s">
        <v>3156</v>
      </c>
      <c r="I34" s="289" t="s">
        <v>3157</v>
      </c>
      <c r="J34" s="664" t="s">
        <v>512</v>
      </c>
      <c r="K34" s="665"/>
    </row>
    <row r="35" spans="1:11" ht="27.6" customHeight="1" thickTop="1" thickBot="1">
      <c r="A35" s="321" t="s">
        <v>1343</v>
      </c>
      <c r="B35" s="322" t="s">
        <v>510</v>
      </c>
      <c r="C35" s="287" t="s">
        <v>3158</v>
      </c>
      <c r="D35" s="287" t="s">
        <v>1344</v>
      </c>
      <c r="E35" s="287" t="s">
        <v>3159</v>
      </c>
      <c r="F35" s="287" t="s">
        <v>3160</v>
      </c>
      <c r="G35" s="300" t="s">
        <v>3161</v>
      </c>
      <c r="H35" s="300" t="s">
        <v>3162</v>
      </c>
      <c r="I35" s="287" t="s">
        <v>3163</v>
      </c>
      <c r="J35" s="658" t="s">
        <v>1549</v>
      </c>
      <c r="K35" s="659"/>
    </row>
    <row r="36" spans="1:11" s="432" customFormat="1" ht="15" customHeight="1" thickTop="1" thickBot="1">
      <c r="A36" s="317" t="s">
        <v>565</v>
      </c>
      <c r="B36" s="318" t="s">
        <v>509</v>
      </c>
      <c r="C36" s="290" t="s">
        <v>1647</v>
      </c>
      <c r="D36" s="290" t="s">
        <v>1349</v>
      </c>
      <c r="E36" s="290" t="s">
        <v>3164</v>
      </c>
      <c r="F36" s="290" t="s">
        <v>3165</v>
      </c>
      <c r="G36" s="434" t="s">
        <v>3166</v>
      </c>
      <c r="H36" s="434" t="s">
        <v>3167</v>
      </c>
      <c r="I36" s="290" t="s">
        <v>3168</v>
      </c>
      <c r="J36" s="660" t="s">
        <v>384</v>
      </c>
      <c r="K36" s="661"/>
    </row>
    <row r="37" spans="1:11" ht="16.149999999999999" customHeight="1" thickTop="1" thickBot="1">
      <c r="A37" s="321" t="s">
        <v>1351</v>
      </c>
      <c r="B37" s="322" t="s">
        <v>350</v>
      </c>
      <c r="C37" s="287" t="s">
        <v>1647</v>
      </c>
      <c r="D37" s="287" t="s">
        <v>1349</v>
      </c>
      <c r="E37" s="287" t="s">
        <v>3164</v>
      </c>
      <c r="F37" s="287" t="s">
        <v>3165</v>
      </c>
      <c r="G37" s="300" t="s">
        <v>3166</v>
      </c>
      <c r="H37" s="300" t="s">
        <v>3167</v>
      </c>
      <c r="I37" s="287" t="s">
        <v>3168</v>
      </c>
      <c r="J37" s="658" t="s">
        <v>385</v>
      </c>
      <c r="K37" s="659"/>
    </row>
    <row r="38" spans="1:11" s="432" customFormat="1" ht="35.25" thickTop="1" thickBot="1">
      <c r="A38" s="317" t="s">
        <v>566</v>
      </c>
      <c r="B38" s="318" t="s">
        <v>506</v>
      </c>
      <c r="C38" s="290" t="s">
        <v>3169</v>
      </c>
      <c r="D38" s="290" t="s">
        <v>1352</v>
      </c>
      <c r="E38" s="290" t="s">
        <v>3170</v>
      </c>
      <c r="F38" s="290" t="s">
        <v>3171</v>
      </c>
      <c r="G38" s="434" t="s">
        <v>3172</v>
      </c>
      <c r="H38" s="434" t="s">
        <v>3173</v>
      </c>
      <c r="I38" s="290" t="s">
        <v>3174</v>
      </c>
      <c r="J38" s="660" t="s">
        <v>507</v>
      </c>
      <c r="K38" s="661"/>
    </row>
    <row r="39" spans="1:11" ht="15" customHeight="1" thickTop="1" thickBot="1">
      <c r="A39" s="321" t="s">
        <v>1356</v>
      </c>
      <c r="B39" s="322" t="s">
        <v>505</v>
      </c>
      <c r="C39" s="287" t="s">
        <v>3169</v>
      </c>
      <c r="D39" s="287" t="s">
        <v>1352</v>
      </c>
      <c r="E39" s="287" t="s">
        <v>3170</v>
      </c>
      <c r="F39" s="287" t="s">
        <v>3171</v>
      </c>
      <c r="G39" s="300" t="s">
        <v>3172</v>
      </c>
      <c r="H39" s="300" t="s">
        <v>3173</v>
      </c>
      <c r="I39" s="287" t="s">
        <v>3174</v>
      </c>
      <c r="J39" s="658" t="s">
        <v>508</v>
      </c>
      <c r="K39" s="659"/>
    </row>
    <row r="40" spans="1:11" s="432" customFormat="1" ht="15" customHeight="1" thickTop="1">
      <c r="A40" s="352" t="s">
        <v>567</v>
      </c>
      <c r="B40" s="353" t="s">
        <v>802</v>
      </c>
      <c r="C40" s="312" t="s">
        <v>3175</v>
      </c>
      <c r="D40" s="312" t="s">
        <v>1357</v>
      </c>
      <c r="E40" s="312" t="s">
        <v>3176</v>
      </c>
      <c r="F40" s="312" t="s">
        <v>3177</v>
      </c>
      <c r="G40" s="433" t="s">
        <v>3178</v>
      </c>
      <c r="H40" s="433" t="s">
        <v>3179</v>
      </c>
      <c r="I40" s="312" t="s">
        <v>3180</v>
      </c>
      <c r="J40" s="696" t="s">
        <v>386</v>
      </c>
      <c r="K40" s="697"/>
    </row>
    <row r="41" spans="1:11" ht="23.25" thickBot="1">
      <c r="A41" s="343" t="s">
        <v>1361</v>
      </c>
      <c r="B41" s="344" t="s">
        <v>803</v>
      </c>
      <c r="C41" s="338" t="s">
        <v>3181</v>
      </c>
      <c r="D41" s="338" t="s">
        <v>1362</v>
      </c>
      <c r="E41" s="338" t="s">
        <v>3182</v>
      </c>
      <c r="F41" s="338" t="s">
        <v>3183</v>
      </c>
      <c r="G41" s="354" t="s">
        <v>3184</v>
      </c>
      <c r="H41" s="354" t="s">
        <v>3185</v>
      </c>
      <c r="I41" s="338" t="s">
        <v>3186</v>
      </c>
      <c r="J41" s="670" t="s">
        <v>503</v>
      </c>
      <c r="K41" s="671"/>
    </row>
    <row r="42" spans="1:11" ht="16.5" thickTop="1" thickBot="1">
      <c r="A42" s="325" t="s">
        <v>1365</v>
      </c>
      <c r="B42" s="326" t="s">
        <v>504</v>
      </c>
      <c r="C42" s="320" t="s">
        <v>3187</v>
      </c>
      <c r="D42" s="320" t="s">
        <v>1366</v>
      </c>
      <c r="E42" s="320" t="s">
        <v>3188</v>
      </c>
      <c r="F42" s="320" t="s">
        <v>3189</v>
      </c>
      <c r="G42" s="355" t="s">
        <v>1160</v>
      </c>
      <c r="H42" s="355" t="s">
        <v>3190</v>
      </c>
      <c r="I42" s="320" t="s">
        <v>3191</v>
      </c>
      <c r="J42" s="664" t="s">
        <v>387</v>
      </c>
      <c r="K42" s="665"/>
    </row>
    <row r="43" spans="1:11" s="432" customFormat="1" ht="17.25" thickTop="1" thickBot="1">
      <c r="A43" s="327" t="s">
        <v>568</v>
      </c>
      <c r="B43" s="328" t="s">
        <v>571</v>
      </c>
      <c r="C43" s="323" t="s">
        <v>3192</v>
      </c>
      <c r="D43" s="323" t="s">
        <v>1370</v>
      </c>
      <c r="E43" s="323" t="s">
        <v>3193</v>
      </c>
      <c r="F43" s="323" t="s">
        <v>3194</v>
      </c>
      <c r="G43" s="430" t="s">
        <v>3195</v>
      </c>
      <c r="H43" s="430" t="s">
        <v>3196</v>
      </c>
      <c r="I43" s="323" t="s">
        <v>3197</v>
      </c>
      <c r="J43" s="666" t="s">
        <v>388</v>
      </c>
      <c r="K43" s="667"/>
    </row>
    <row r="44" spans="1:11" ht="16.5" thickTop="1" thickBot="1">
      <c r="A44" s="325" t="s">
        <v>1375</v>
      </c>
      <c r="B44" s="326" t="s">
        <v>351</v>
      </c>
      <c r="C44" s="320">
        <v>324757</v>
      </c>
      <c r="D44" s="320">
        <v>291396</v>
      </c>
      <c r="E44" s="320">
        <v>168251</v>
      </c>
      <c r="F44" s="320">
        <v>261852</v>
      </c>
      <c r="G44" s="355">
        <v>8.5500000000000007</v>
      </c>
      <c r="H44" s="355">
        <v>27.19</v>
      </c>
      <c r="I44" s="320">
        <v>70471</v>
      </c>
      <c r="J44" s="664" t="s">
        <v>389</v>
      </c>
      <c r="K44" s="665"/>
    </row>
    <row r="45" spans="1:11" ht="16.5" thickTop="1" thickBot="1">
      <c r="A45" s="321" t="s">
        <v>1379</v>
      </c>
      <c r="B45" s="322" t="s">
        <v>352</v>
      </c>
      <c r="C45" s="324" t="s">
        <v>3198</v>
      </c>
      <c r="D45" s="324" t="s">
        <v>1380</v>
      </c>
      <c r="E45" s="324" t="s">
        <v>3199</v>
      </c>
      <c r="F45" s="324" t="s">
        <v>3200</v>
      </c>
      <c r="G45" s="356" t="s">
        <v>3201</v>
      </c>
      <c r="H45" s="356" t="s">
        <v>3202</v>
      </c>
      <c r="I45" s="324" t="s">
        <v>3203</v>
      </c>
      <c r="J45" s="658" t="s">
        <v>390</v>
      </c>
      <c r="K45" s="659"/>
    </row>
    <row r="46" spans="1:11" s="432" customFormat="1" ht="17.25" thickTop="1" thickBot="1">
      <c r="A46" s="317" t="s">
        <v>1382</v>
      </c>
      <c r="B46" s="318" t="s">
        <v>502</v>
      </c>
      <c r="C46" s="319">
        <v>5702783</v>
      </c>
      <c r="D46" s="319">
        <v>426044</v>
      </c>
      <c r="E46" s="319">
        <v>7489863</v>
      </c>
      <c r="F46" s="319">
        <v>20602330</v>
      </c>
      <c r="G46" s="429">
        <v>1.8</v>
      </c>
      <c r="H46" s="429">
        <v>61.85</v>
      </c>
      <c r="I46" s="319">
        <v>504194</v>
      </c>
      <c r="J46" s="660" t="s">
        <v>1550</v>
      </c>
      <c r="K46" s="661"/>
    </row>
    <row r="47" spans="1:11" s="432" customFormat="1" ht="17.25" thickTop="1" thickBot="1">
      <c r="A47" s="327" t="s">
        <v>718</v>
      </c>
      <c r="B47" s="328" t="s">
        <v>501</v>
      </c>
      <c r="C47" s="323">
        <v>18051706</v>
      </c>
      <c r="D47" s="323">
        <v>2685331</v>
      </c>
      <c r="E47" s="323">
        <v>2763231</v>
      </c>
      <c r="F47" s="323">
        <v>4209986</v>
      </c>
      <c r="G47" s="430">
        <v>3.47</v>
      </c>
      <c r="H47" s="430">
        <v>30.89</v>
      </c>
      <c r="I47" s="323">
        <v>320866</v>
      </c>
      <c r="J47" s="666" t="s">
        <v>392</v>
      </c>
      <c r="K47" s="667"/>
    </row>
    <row r="48" spans="1:11" s="432" customFormat="1" ht="24" thickTop="1" thickBot="1">
      <c r="A48" s="317" t="s">
        <v>1348</v>
      </c>
      <c r="B48" s="318" t="s">
        <v>496</v>
      </c>
      <c r="C48" s="319" t="s">
        <v>3211</v>
      </c>
      <c r="D48" s="319" t="s">
        <v>974</v>
      </c>
      <c r="E48" s="319" t="s">
        <v>3212</v>
      </c>
      <c r="F48" s="319" t="s">
        <v>3213</v>
      </c>
      <c r="G48" s="429" t="s">
        <v>3214</v>
      </c>
      <c r="H48" s="429" t="s">
        <v>3215</v>
      </c>
      <c r="I48" s="319" t="s">
        <v>3216</v>
      </c>
      <c r="J48" s="660" t="s">
        <v>494</v>
      </c>
      <c r="K48" s="661"/>
    </row>
    <row r="49" spans="1:11" ht="24.6" customHeight="1" thickTop="1" thickBot="1">
      <c r="A49" s="321" t="s">
        <v>1399</v>
      </c>
      <c r="B49" s="322" t="s">
        <v>497</v>
      </c>
      <c r="C49" s="324" t="s">
        <v>3211</v>
      </c>
      <c r="D49" s="324" t="s">
        <v>974</v>
      </c>
      <c r="E49" s="324" t="s">
        <v>3212</v>
      </c>
      <c r="F49" s="324" t="s">
        <v>3213</v>
      </c>
      <c r="G49" s="356" t="s">
        <v>3214</v>
      </c>
      <c r="H49" s="356" t="s">
        <v>3215</v>
      </c>
      <c r="I49" s="324" t="s">
        <v>3216</v>
      </c>
      <c r="J49" s="658" t="s">
        <v>493</v>
      </c>
      <c r="K49" s="659"/>
    </row>
    <row r="50" spans="1:11" s="432" customFormat="1" ht="17.25" thickTop="1" thickBot="1">
      <c r="A50" s="317" t="s">
        <v>767</v>
      </c>
      <c r="B50" s="318" t="s">
        <v>498</v>
      </c>
      <c r="C50" s="319" t="s">
        <v>3217</v>
      </c>
      <c r="D50" s="319" t="s">
        <v>3218</v>
      </c>
      <c r="E50" s="319" t="s">
        <v>3219</v>
      </c>
      <c r="F50" s="319" t="s">
        <v>3220</v>
      </c>
      <c r="G50" s="429" t="s">
        <v>3221</v>
      </c>
      <c r="H50" s="429" t="s">
        <v>3222</v>
      </c>
      <c r="I50" s="319" t="s">
        <v>3223</v>
      </c>
      <c r="J50" s="660" t="s">
        <v>393</v>
      </c>
      <c r="K50" s="661"/>
    </row>
    <row r="51" spans="1:11" ht="22.5" customHeight="1" thickTop="1" thickBot="1">
      <c r="A51" s="321" t="s">
        <v>708</v>
      </c>
      <c r="B51" s="322" t="s">
        <v>499</v>
      </c>
      <c r="C51" s="324">
        <v>621</v>
      </c>
      <c r="D51" s="324">
        <v>637</v>
      </c>
      <c r="E51" s="324">
        <v>74579</v>
      </c>
      <c r="F51" s="324">
        <v>173250</v>
      </c>
      <c r="G51" s="356">
        <v>5.77</v>
      </c>
      <c r="H51" s="356">
        <v>51.18</v>
      </c>
      <c r="I51" s="324">
        <v>37447</v>
      </c>
      <c r="J51" s="658" t="s">
        <v>495</v>
      </c>
      <c r="K51" s="659"/>
    </row>
    <row r="52" spans="1:11" ht="16.5" thickTop="1" thickBot="1">
      <c r="A52" s="325" t="s">
        <v>1406</v>
      </c>
      <c r="B52" s="326" t="s">
        <v>353</v>
      </c>
      <c r="C52" s="320" t="s">
        <v>3230</v>
      </c>
      <c r="D52" s="320" t="s">
        <v>3231</v>
      </c>
      <c r="E52" s="320" t="s">
        <v>3232</v>
      </c>
      <c r="F52" s="320" t="s">
        <v>3233</v>
      </c>
      <c r="G52" s="355" t="s">
        <v>3221</v>
      </c>
      <c r="H52" s="355" t="s">
        <v>3222</v>
      </c>
      <c r="I52" s="320" t="s">
        <v>3234</v>
      </c>
      <c r="J52" s="664" t="s">
        <v>394</v>
      </c>
      <c r="K52" s="665"/>
    </row>
    <row r="53" spans="1:11" s="432" customFormat="1" ht="17.25" thickTop="1" thickBot="1">
      <c r="A53" s="327" t="s">
        <v>789</v>
      </c>
      <c r="B53" s="328" t="s">
        <v>500</v>
      </c>
      <c r="C53" s="323" t="s">
        <v>3235</v>
      </c>
      <c r="D53" s="323" t="s">
        <v>1410</v>
      </c>
      <c r="E53" s="323" t="s">
        <v>3236</v>
      </c>
      <c r="F53" s="323" t="s">
        <v>3237</v>
      </c>
      <c r="G53" s="430" t="s">
        <v>3238</v>
      </c>
      <c r="H53" s="430" t="s">
        <v>3239</v>
      </c>
      <c r="I53" s="323" t="s">
        <v>3240</v>
      </c>
      <c r="J53" s="666" t="s">
        <v>395</v>
      </c>
      <c r="K53" s="667"/>
    </row>
    <row r="54" spans="1:11" ht="16.5" thickTop="1" thickBot="1">
      <c r="A54" s="325" t="s">
        <v>1414</v>
      </c>
      <c r="B54" s="326" t="s">
        <v>354</v>
      </c>
      <c r="C54" s="320" t="s">
        <v>3241</v>
      </c>
      <c r="D54" s="320" t="s">
        <v>3242</v>
      </c>
      <c r="E54" s="320" t="s">
        <v>3243</v>
      </c>
      <c r="F54" s="320" t="s">
        <v>3244</v>
      </c>
      <c r="G54" s="355" t="s">
        <v>3245</v>
      </c>
      <c r="H54" s="355" t="s">
        <v>3246</v>
      </c>
      <c r="I54" s="320" t="s">
        <v>3247</v>
      </c>
      <c r="J54" s="664" t="s">
        <v>396</v>
      </c>
      <c r="K54" s="665"/>
    </row>
    <row r="55" spans="1:11" ht="15" customHeight="1" thickTop="1" thickBot="1">
      <c r="A55" s="321" t="s">
        <v>1419</v>
      </c>
      <c r="B55" s="322" t="s">
        <v>355</v>
      </c>
      <c r="C55" s="324" t="s">
        <v>3248</v>
      </c>
      <c r="D55" s="324" t="s">
        <v>1420</v>
      </c>
      <c r="E55" s="324" t="s">
        <v>3249</v>
      </c>
      <c r="F55" s="324" t="s">
        <v>3250</v>
      </c>
      <c r="G55" s="356" t="s">
        <v>3251</v>
      </c>
      <c r="H55" s="356" t="s">
        <v>3252</v>
      </c>
      <c r="I55" s="324" t="s">
        <v>3253</v>
      </c>
      <c r="J55" s="658" t="s">
        <v>397</v>
      </c>
      <c r="K55" s="659"/>
    </row>
    <row r="56" spans="1:11" ht="15" customHeight="1" thickTop="1" thickBot="1">
      <c r="A56" s="325" t="s">
        <v>1425</v>
      </c>
      <c r="B56" s="326" t="s">
        <v>490</v>
      </c>
      <c r="C56" s="320" t="s">
        <v>3254</v>
      </c>
      <c r="D56" s="320" t="s">
        <v>1426</v>
      </c>
      <c r="E56" s="320" t="s">
        <v>3255</v>
      </c>
      <c r="F56" s="320" t="s">
        <v>3256</v>
      </c>
      <c r="G56" s="355" t="s">
        <v>3257</v>
      </c>
      <c r="H56" s="355" t="s">
        <v>3258</v>
      </c>
      <c r="I56" s="320" t="s">
        <v>3259</v>
      </c>
      <c r="J56" s="664" t="s">
        <v>398</v>
      </c>
      <c r="K56" s="665"/>
    </row>
    <row r="57" spans="1:11" ht="13.9" customHeight="1" thickTop="1" thickBot="1">
      <c r="A57" s="321" t="s">
        <v>1430</v>
      </c>
      <c r="B57" s="322" t="s">
        <v>356</v>
      </c>
      <c r="C57" s="324" t="s">
        <v>3260</v>
      </c>
      <c r="D57" s="324" t="s">
        <v>1431</v>
      </c>
      <c r="E57" s="324" t="s">
        <v>3261</v>
      </c>
      <c r="F57" s="324" t="s">
        <v>3262</v>
      </c>
      <c r="G57" s="356" t="s">
        <v>3263</v>
      </c>
      <c r="H57" s="356" t="s">
        <v>3264</v>
      </c>
      <c r="I57" s="324" t="s">
        <v>3265</v>
      </c>
      <c r="J57" s="658" t="s">
        <v>399</v>
      </c>
      <c r="K57" s="659"/>
    </row>
    <row r="58" spans="1:11" ht="13.9" customHeight="1" thickTop="1" thickBot="1">
      <c r="A58" s="325" t="s">
        <v>1433</v>
      </c>
      <c r="B58" s="326" t="s">
        <v>489</v>
      </c>
      <c r="C58" s="320" t="s">
        <v>3266</v>
      </c>
      <c r="D58" s="320" t="s">
        <v>3267</v>
      </c>
      <c r="E58" s="320" t="s">
        <v>3268</v>
      </c>
      <c r="F58" s="320" t="s">
        <v>3269</v>
      </c>
      <c r="G58" s="355" t="s">
        <v>3270</v>
      </c>
      <c r="H58" s="355" t="s">
        <v>3271</v>
      </c>
      <c r="I58" s="320" t="s">
        <v>3272</v>
      </c>
      <c r="J58" s="664" t="s">
        <v>488</v>
      </c>
      <c r="K58" s="665"/>
    </row>
    <row r="59" spans="1:11" s="432" customFormat="1" ht="13.9" customHeight="1" thickTop="1" thickBot="1">
      <c r="A59" s="327" t="s">
        <v>685</v>
      </c>
      <c r="B59" s="328" t="s">
        <v>357</v>
      </c>
      <c r="C59" s="323" t="s">
        <v>3273</v>
      </c>
      <c r="D59" s="323" t="s">
        <v>1438</v>
      </c>
      <c r="E59" s="323" t="s">
        <v>3274</v>
      </c>
      <c r="F59" s="323" t="s">
        <v>3275</v>
      </c>
      <c r="G59" s="430" t="s">
        <v>3276</v>
      </c>
      <c r="H59" s="430" t="s">
        <v>3277</v>
      </c>
      <c r="I59" s="323" t="s">
        <v>3278</v>
      </c>
      <c r="J59" s="666" t="s">
        <v>400</v>
      </c>
      <c r="K59" s="667"/>
    </row>
    <row r="60" spans="1:11" s="432" customFormat="1" ht="21.6" customHeight="1" thickTop="1" thickBot="1">
      <c r="A60" s="327" t="s">
        <v>765</v>
      </c>
      <c r="B60" s="328" t="s">
        <v>491</v>
      </c>
      <c r="C60" s="323" t="s">
        <v>3279</v>
      </c>
      <c r="D60" s="323" t="s">
        <v>3280</v>
      </c>
      <c r="E60" s="323" t="s">
        <v>3281</v>
      </c>
      <c r="F60" s="323" t="s">
        <v>3282</v>
      </c>
      <c r="G60" s="430" t="s">
        <v>3283</v>
      </c>
      <c r="H60" s="430" t="s">
        <v>3284</v>
      </c>
      <c r="I60" s="323" t="s">
        <v>3285</v>
      </c>
      <c r="J60" s="666" t="s">
        <v>487</v>
      </c>
      <c r="K60" s="667"/>
    </row>
    <row r="61" spans="1:11" ht="16.5" thickTop="1" thickBot="1">
      <c r="A61" s="325" t="s">
        <v>1447</v>
      </c>
      <c r="B61" s="326" t="s">
        <v>358</v>
      </c>
      <c r="C61" s="320" t="s">
        <v>3286</v>
      </c>
      <c r="D61" s="320" t="s">
        <v>3287</v>
      </c>
      <c r="E61" s="320" t="s">
        <v>3288</v>
      </c>
      <c r="F61" s="320" t="s">
        <v>3289</v>
      </c>
      <c r="G61" s="355" t="s">
        <v>3290</v>
      </c>
      <c r="H61" s="355" t="s">
        <v>3291</v>
      </c>
      <c r="I61" s="320" t="s">
        <v>3292</v>
      </c>
      <c r="J61" s="664" t="s">
        <v>401</v>
      </c>
      <c r="K61" s="665"/>
    </row>
    <row r="62" spans="1:11" ht="22.5" customHeight="1" thickTop="1" thickBot="1">
      <c r="A62" s="321" t="s">
        <v>1452</v>
      </c>
      <c r="B62" s="322" t="s">
        <v>1546</v>
      </c>
      <c r="C62" s="324" t="s">
        <v>3293</v>
      </c>
      <c r="D62" s="324" t="s">
        <v>1453</v>
      </c>
      <c r="E62" s="324" t="s">
        <v>3294</v>
      </c>
      <c r="F62" s="324" t="s">
        <v>3295</v>
      </c>
      <c r="G62" s="356" t="s">
        <v>3296</v>
      </c>
      <c r="H62" s="356" t="s">
        <v>3297</v>
      </c>
      <c r="I62" s="324" t="s">
        <v>3298</v>
      </c>
      <c r="J62" s="658" t="s">
        <v>486</v>
      </c>
      <c r="K62" s="659"/>
    </row>
    <row r="63" spans="1:11" ht="16.5" thickTop="1" thickBot="1">
      <c r="A63" s="325" t="s">
        <v>1454</v>
      </c>
      <c r="B63" s="326" t="s">
        <v>492</v>
      </c>
      <c r="C63" s="320" t="s">
        <v>3299</v>
      </c>
      <c r="D63" s="320" t="s">
        <v>3300</v>
      </c>
      <c r="E63" s="320" t="s">
        <v>3301</v>
      </c>
      <c r="F63" s="320" t="s">
        <v>3302</v>
      </c>
      <c r="G63" s="355" t="s">
        <v>3303</v>
      </c>
      <c r="H63" s="355" t="s">
        <v>3304</v>
      </c>
      <c r="I63" s="320" t="s">
        <v>3305</v>
      </c>
      <c r="J63" s="664" t="s">
        <v>402</v>
      </c>
      <c r="K63" s="665"/>
    </row>
    <row r="64" spans="1:11" ht="16.5" thickTop="1" thickBot="1">
      <c r="A64" s="321" t="s">
        <v>1459</v>
      </c>
      <c r="B64" s="322" t="s">
        <v>483</v>
      </c>
      <c r="C64" s="324" t="s">
        <v>3306</v>
      </c>
      <c r="D64" s="324" t="s">
        <v>1460</v>
      </c>
      <c r="E64" s="324" t="s">
        <v>3307</v>
      </c>
      <c r="F64" s="324" t="s">
        <v>3308</v>
      </c>
      <c r="G64" s="356" t="s">
        <v>3309</v>
      </c>
      <c r="H64" s="356" t="s">
        <v>3310</v>
      </c>
      <c r="I64" s="324" t="s">
        <v>3311</v>
      </c>
      <c r="J64" s="658" t="s">
        <v>484</v>
      </c>
      <c r="K64" s="659"/>
    </row>
    <row r="65" spans="1:11" s="432" customFormat="1" ht="17.25" thickTop="1" thickBot="1">
      <c r="A65" s="317" t="s">
        <v>632</v>
      </c>
      <c r="B65" s="318" t="s">
        <v>359</v>
      </c>
      <c r="C65" s="319" t="s">
        <v>3312</v>
      </c>
      <c r="D65" s="319" t="s">
        <v>3313</v>
      </c>
      <c r="E65" s="319" t="s">
        <v>3314</v>
      </c>
      <c r="F65" s="319" t="s">
        <v>3315</v>
      </c>
      <c r="G65" s="429" t="s">
        <v>3316</v>
      </c>
      <c r="H65" s="429" t="s">
        <v>3317</v>
      </c>
      <c r="I65" s="319" t="s">
        <v>3318</v>
      </c>
      <c r="J65" s="660" t="s">
        <v>403</v>
      </c>
      <c r="K65" s="661"/>
    </row>
    <row r="66" spans="1:11" ht="24" thickTop="1" thickBot="1">
      <c r="A66" s="321" t="s">
        <v>1464</v>
      </c>
      <c r="B66" s="322" t="s">
        <v>1547</v>
      </c>
      <c r="C66" s="324" t="s">
        <v>3319</v>
      </c>
      <c r="D66" s="324" t="s">
        <v>1465</v>
      </c>
      <c r="E66" s="324" t="s">
        <v>3320</v>
      </c>
      <c r="F66" s="324" t="s">
        <v>3321</v>
      </c>
      <c r="G66" s="356" t="s">
        <v>3322</v>
      </c>
      <c r="H66" s="356" t="s">
        <v>3323</v>
      </c>
      <c r="I66" s="324" t="s">
        <v>3324</v>
      </c>
      <c r="J66" s="658" t="s">
        <v>482</v>
      </c>
      <c r="K66" s="659"/>
    </row>
    <row r="67" spans="1:11" ht="24" thickTop="1" thickBot="1">
      <c r="A67" s="325" t="s">
        <v>1466</v>
      </c>
      <c r="B67" s="326" t="s">
        <v>480</v>
      </c>
      <c r="C67" s="320" t="s">
        <v>3325</v>
      </c>
      <c r="D67" s="320" t="s">
        <v>3326</v>
      </c>
      <c r="E67" s="320" t="s">
        <v>3327</v>
      </c>
      <c r="F67" s="320" t="s">
        <v>3328</v>
      </c>
      <c r="G67" s="355" t="s">
        <v>3329</v>
      </c>
      <c r="H67" s="355" t="s">
        <v>3330</v>
      </c>
      <c r="I67" s="320" t="s">
        <v>3331</v>
      </c>
      <c r="J67" s="664" t="s">
        <v>807</v>
      </c>
      <c r="K67" s="665"/>
    </row>
    <row r="68" spans="1:11" ht="16.5" thickTop="1" thickBot="1">
      <c r="A68" s="321" t="s">
        <v>1470</v>
      </c>
      <c r="B68" s="322" t="s">
        <v>479</v>
      </c>
      <c r="C68" s="324" t="s">
        <v>3332</v>
      </c>
      <c r="D68" s="324" t="s">
        <v>1471</v>
      </c>
      <c r="E68" s="324" t="s">
        <v>3333</v>
      </c>
      <c r="F68" s="324" t="s">
        <v>3334</v>
      </c>
      <c r="G68" s="356" t="s">
        <v>3335</v>
      </c>
      <c r="H68" s="356" t="s">
        <v>3336</v>
      </c>
      <c r="I68" s="324">
        <v>35058</v>
      </c>
      <c r="J68" s="658" t="s">
        <v>404</v>
      </c>
      <c r="K68" s="659"/>
    </row>
    <row r="69" spans="1:11" ht="16.5" thickTop="1" thickBot="1">
      <c r="A69" s="325" t="s">
        <v>1472</v>
      </c>
      <c r="B69" s="326" t="s">
        <v>478</v>
      </c>
      <c r="C69" s="320" t="s">
        <v>3337</v>
      </c>
      <c r="D69" s="320" t="s">
        <v>1473</v>
      </c>
      <c r="E69" s="320" t="s">
        <v>3338</v>
      </c>
      <c r="F69" s="320" t="s">
        <v>3339</v>
      </c>
      <c r="G69" s="355" t="s">
        <v>3340</v>
      </c>
      <c r="H69" s="355" t="s">
        <v>3341</v>
      </c>
      <c r="I69" s="320" t="s">
        <v>3342</v>
      </c>
      <c r="J69" s="664" t="s">
        <v>405</v>
      </c>
      <c r="K69" s="665"/>
    </row>
    <row r="70" spans="1:11" s="432" customFormat="1" ht="17.25" thickTop="1" thickBot="1">
      <c r="A70" s="327" t="s">
        <v>740</v>
      </c>
      <c r="B70" s="328" t="s">
        <v>477</v>
      </c>
      <c r="C70" s="323" t="s">
        <v>3343</v>
      </c>
      <c r="D70" s="323" t="s">
        <v>1474</v>
      </c>
      <c r="E70" s="323" t="s">
        <v>3344</v>
      </c>
      <c r="F70" s="323" t="s">
        <v>3345</v>
      </c>
      <c r="G70" s="430" t="s">
        <v>3346</v>
      </c>
      <c r="H70" s="430" t="s">
        <v>3347</v>
      </c>
      <c r="I70" s="323" t="s">
        <v>3348</v>
      </c>
      <c r="J70" s="666" t="s">
        <v>406</v>
      </c>
      <c r="K70" s="667"/>
    </row>
    <row r="71" spans="1:11" ht="46.5" thickTop="1" thickBot="1">
      <c r="A71" s="325" t="s">
        <v>1475</v>
      </c>
      <c r="B71" s="326" t="s">
        <v>475</v>
      </c>
      <c r="C71" s="320" t="s">
        <v>3349</v>
      </c>
      <c r="D71" s="320" t="s">
        <v>1476</v>
      </c>
      <c r="E71" s="320" t="s">
        <v>3350</v>
      </c>
      <c r="F71" s="320" t="s">
        <v>3351</v>
      </c>
      <c r="G71" s="355" t="s">
        <v>3352</v>
      </c>
      <c r="H71" s="355" t="s">
        <v>3353</v>
      </c>
      <c r="I71" s="320" t="s">
        <v>3354</v>
      </c>
      <c r="J71" s="664" t="s">
        <v>476</v>
      </c>
      <c r="K71" s="665"/>
    </row>
    <row r="72" spans="1:11" ht="35.25" thickTop="1" thickBot="1">
      <c r="A72" s="321" t="s">
        <v>1477</v>
      </c>
      <c r="B72" s="322" t="s">
        <v>474</v>
      </c>
      <c r="C72" s="324" t="s">
        <v>3355</v>
      </c>
      <c r="D72" s="324" t="s">
        <v>1478</v>
      </c>
      <c r="E72" s="324" t="s">
        <v>3356</v>
      </c>
      <c r="F72" s="324" t="s">
        <v>3357</v>
      </c>
      <c r="G72" s="356" t="s">
        <v>3358</v>
      </c>
      <c r="H72" s="356" t="s">
        <v>3359</v>
      </c>
      <c r="I72" s="324" t="s">
        <v>3360</v>
      </c>
      <c r="J72" s="658" t="s">
        <v>473</v>
      </c>
      <c r="K72" s="659"/>
    </row>
    <row r="73" spans="1:11" s="432" customFormat="1" ht="17.25" thickTop="1" thickBot="1">
      <c r="A73" s="317" t="s">
        <v>1479</v>
      </c>
      <c r="B73" s="318" t="s">
        <v>1548</v>
      </c>
      <c r="C73" s="319" t="s">
        <v>3361</v>
      </c>
      <c r="D73" s="319" t="s">
        <v>3362</v>
      </c>
      <c r="E73" s="319" t="s">
        <v>3363</v>
      </c>
      <c r="F73" s="319" t="s">
        <v>3364</v>
      </c>
      <c r="G73" s="429" t="s">
        <v>3365</v>
      </c>
      <c r="H73" s="429" t="s">
        <v>3366</v>
      </c>
      <c r="I73" s="319" t="s">
        <v>3367</v>
      </c>
      <c r="J73" s="660" t="s">
        <v>472</v>
      </c>
      <c r="K73" s="661"/>
    </row>
    <row r="74" spans="1:11" ht="24" thickTop="1" thickBot="1">
      <c r="A74" s="321" t="s">
        <v>1483</v>
      </c>
      <c r="B74" s="322" t="s">
        <v>470</v>
      </c>
      <c r="C74" s="324" t="s">
        <v>3368</v>
      </c>
      <c r="D74" s="324" t="s">
        <v>3369</v>
      </c>
      <c r="E74" s="324" t="s">
        <v>3370</v>
      </c>
      <c r="F74" s="324" t="s">
        <v>3371</v>
      </c>
      <c r="G74" s="356" t="s">
        <v>3372</v>
      </c>
      <c r="H74" s="356" t="s">
        <v>3373</v>
      </c>
      <c r="I74" s="324" t="s">
        <v>3374</v>
      </c>
      <c r="J74" s="658" t="s">
        <v>469</v>
      </c>
      <c r="K74" s="659"/>
    </row>
    <row r="75" spans="1:11" ht="16.5" thickTop="1" thickBot="1">
      <c r="A75" s="325" t="s">
        <v>1143</v>
      </c>
      <c r="B75" s="326" t="s">
        <v>467</v>
      </c>
      <c r="C75" s="320" t="s">
        <v>3375</v>
      </c>
      <c r="D75" s="320" t="s">
        <v>1487</v>
      </c>
      <c r="E75" s="320" t="s">
        <v>3376</v>
      </c>
      <c r="F75" s="320" t="s">
        <v>3377</v>
      </c>
      <c r="G75" s="355" t="s">
        <v>3378</v>
      </c>
      <c r="H75" s="355" t="s">
        <v>3379</v>
      </c>
      <c r="I75" s="320" t="s">
        <v>3380</v>
      </c>
      <c r="J75" s="664" t="s">
        <v>468</v>
      </c>
      <c r="K75" s="665"/>
    </row>
    <row r="76" spans="1:11" s="432" customFormat="1" ht="17.25" thickTop="1" thickBot="1">
      <c r="A76" s="327" t="s">
        <v>1334</v>
      </c>
      <c r="B76" s="328" t="s">
        <v>360</v>
      </c>
      <c r="C76" s="323" t="s">
        <v>3381</v>
      </c>
      <c r="D76" s="323" t="s">
        <v>1488</v>
      </c>
      <c r="E76" s="323" t="s">
        <v>3382</v>
      </c>
      <c r="F76" s="323" t="s">
        <v>3383</v>
      </c>
      <c r="G76" s="430" t="s">
        <v>3384</v>
      </c>
      <c r="H76" s="430" t="s">
        <v>3385</v>
      </c>
      <c r="I76" s="323" t="s">
        <v>3386</v>
      </c>
      <c r="J76" s="666" t="s">
        <v>407</v>
      </c>
      <c r="K76" s="667"/>
    </row>
    <row r="77" spans="1:11" ht="16.5" thickTop="1" thickBot="1">
      <c r="A77" s="325" t="s">
        <v>1492</v>
      </c>
      <c r="B77" s="326" t="s">
        <v>466</v>
      </c>
      <c r="C77" s="320" t="s">
        <v>3387</v>
      </c>
      <c r="D77" s="320" t="s">
        <v>1493</v>
      </c>
      <c r="E77" s="320" t="s">
        <v>3388</v>
      </c>
      <c r="F77" s="320" t="s">
        <v>3389</v>
      </c>
      <c r="G77" s="355" t="s">
        <v>3390</v>
      </c>
      <c r="H77" s="355" t="s">
        <v>3391</v>
      </c>
      <c r="I77" s="320" t="s">
        <v>3392</v>
      </c>
      <c r="J77" s="664" t="s">
        <v>408</v>
      </c>
      <c r="K77" s="665"/>
    </row>
    <row r="78" spans="1:11" ht="16.5" thickTop="1" thickBot="1">
      <c r="A78" s="321" t="s">
        <v>573</v>
      </c>
      <c r="B78" s="322" t="s">
        <v>583</v>
      </c>
      <c r="C78" s="324" t="s">
        <v>3393</v>
      </c>
      <c r="D78" s="324" t="s">
        <v>1496</v>
      </c>
      <c r="E78" s="324" t="s">
        <v>3394</v>
      </c>
      <c r="F78" s="324" t="s">
        <v>3395</v>
      </c>
      <c r="G78" s="356" t="s">
        <v>3396</v>
      </c>
      <c r="H78" s="356" t="s">
        <v>3397</v>
      </c>
      <c r="I78" s="324" t="s">
        <v>3398</v>
      </c>
      <c r="J78" s="658" t="s">
        <v>578</v>
      </c>
      <c r="K78" s="659"/>
    </row>
    <row r="79" spans="1:11" s="432" customFormat="1" ht="17.25" thickTop="1" thickBot="1">
      <c r="A79" s="317" t="s">
        <v>851</v>
      </c>
      <c r="B79" s="318" t="s">
        <v>361</v>
      </c>
      <c r="C79" s="319" t="s">
        <v>3399</v>
      </c>
      <c r="D79" s="319" t="s">
        <v>1497</v>
      </c>
      <c r="E79" s="319" t="s">
        <v>3400</v>
      </c>
      <c r="F79" s="319" t="s">
        <v>3401</v>
      </c>
      <c r="G79" s="429" t="s">
        <v>3402</v>
      </c>
      <c r="H79" s="429" t="s">
        <v>3403</v>
      </c>
      <c r="I79" s="319" t="s">
        <v>3404</v>
      </c>
      <c r="J79" s="660" t="s">
        <v>409</v>
      </c>
      <c r="K79" s="661"/>
    </row>
    <row r="80" spans="1:11" ht="16.5" thickTop="1" thickBot="1">
      <c r="A80" s="321" t="s">
        <v>1501</v>
      </c>
      <c r="B80" s="322" t="s">
        <v>361</v>
      </c>
      <c r="C80" s="324" t="s">
        <v>3399</v>
      </c>
      <c r="D80" s="324" t="s">
        <v>1497</v>
      </c>
      <c r="E80" s="324" t="s">
        <v>3400</v>
      </c>
      <c r="F80" s="324" t="s">
        <v>3401</v>
      </c>
      <c r="G80" s="356" t="s">
        <v>3402</v>
      </c>
      <c r="H80" s="356" t="s">
        <v>3403</v>
      </c>
      <c r="I80" s="324" t="s">
        <v>3404</v>
      </c>
      <c r="J80" s="658" t="s">
        <v>410</v>
      </c>
      <c r="K80" s="659"/>
    </row>
    <row r="81" spans="1:11" s="432" customFormat="1" ht="17.25" thickTop="1" thickBot="1">
      <c r="A81" s="317" t="s">
        <v>668</v>
      </c>
      <c r="B81" s="318" t="s">
        <v>362</v>
      </c>
      <c r="C81" s="319" t="s">
        <v>3405</v>
      </c>
      <c r="D81" s="319" t="s">
        <v>1502</v>
      </c>
      <c r="E81" s="319" t="s">
        <v>3406</v>
      </c>
      <c r="F81" s="319" t="s">
        <v>3407</v>
      </c>
      <c r="G81" s="429" t="s">
        <v>1099</v>
      </c>
      <c r="H81" s="429" t="s">
        <v>3408</v>
      </c>
      <c r="I81" s="319" t="s">
        <v>3409</v>
      </c>
      <c r="J81" s="668" t="s">
        <v>411</v>
      </c>
      <c r="K81" s="669"/>
    </row>
    <row r="82" spans="1:11" ht="16.5" thickTop="1" thickBot="1">
      <c r="A82" s="321" t="s">
        <v>1503</v>
      </c>
      <c r="B82" s="322" t="s">
        <v>464</v>
      </c>
      <c r="C82" s="324" t="s">
        <v>3410</v>
      </c>
      <c r="D82" s="324" t="s">
        <v>1504</v>
      </c>
      <c r="E82" s="324" t="s">
        <v>3411</v>
      </c>
      <c r="F82" s="324" t="s">
        <v>3412</v>
      </c>
      <c r="G82" s="356" t="s">
        <v>3413</v>
      </c>
      <c r="H82" s="356" t="s">
        <v>3414</v>
      </c>
      <c r="I82" s="324" t="s">
        <v>3415</v>
      </c>
      <c r="J82" s="658" t="s">
        <v>465</v>
      </c>
      <c r="K82" s="659"/>
    </row>
    <row r="83" spans="1:11" ht="16.5" thickTop="1" thickBot="1">
      <c r="A83" s="325" t="s">
        <v>1505</v>
      </c>
      <c r="B83" s="326" t="s">
        <v>363</v>
      </c>
      <c r="C83" s="320" t="s">
        <v>856</v>
      </c>
      <c r="D83" s="320" t="s">
        <v>1506</v>
      </c>
      <c r="E83" s="320" t="s">
        <v>3416</v>
      </c>
      <c r="F83" s="320" t="s">
        <v>3417</v>
      </c>
      <c r="G83" s="355" t="s">
        <v>3418</v>
      </c>
      <c r="H83" s="355" t="s">
        <v>3419</v>
      </c>
      <c r="I83" s="320" t="s">
        <v>3420</v>
      </c>
      <c r="J83" s="664" t="s">
        <v>412</v>
      </c>
      <c r="K83" s="665"/>
    </row>
    <row r="84" spans="1:11" s="432" customFormat="1" ht="17.25" thickTop="1" thickBot="1">
      <c r="A84" s="345" t="s">
        <v>780</v>
      </c>
      <c r="B84" s="346" t="s">
        <v>463</v>
      </c>
      <c r="C84" s="337" t="s">
        <v>3421</v>
      </c>
      <c r="D84" s="337" t="s">
        <v>1507</v>
      </c>
      <c r="E84" s="337" t="s">
        <v>3422</v>
      </c>
      <c r="F84" s="337" t="s">
        <v>3423</v>
      </c>
      <c r="G84" s="431" t="s">
        <v>3424</v>
      </c>
      <c r="H84" s="431" t="s">
        <v>3425</v>
      </c>
      <c r="I84" s="337" t="s">
        <v>3426</v>
      </c>
      <c r="J84" s="676" t="s">
        <v>413</v>
      </c>
      <c r="K84" s="677"/>
    </row>
    <row r="85" spans="1:11" ht="16.5" thickTop="1" thickBot="1">
      <c r="A85" s="325" t="s">
        <v>574</v>
      </c>
      <c r="B85" s="326" t="s">
        <v>579</v>
      </c>
      <c r="C85" s="320" t="s">
        <v>3427</v>
      </c>
      <c r="D85" s="320" t="s">
        <v>1512</v>
      </c>
      <c r="E85" s="320" t="s">
        <v>3428</v>
      </c>
      <c r="F85" s="320" t="s">
        <v>3429</v>
      </c>
      <c r="G85" s="355" t="s">
        <v>3430</v>
      </c>
      <c r="H85" s="355" t="s">
        <v>3431</v>
      </c>
      <c r="I85" s="320" t="s">
        <v>3432</v>
      </c>
      <c r="J85" s="664" t="s">
        <v>808</v>
      </c>
      <c r="K85" s="665"/>
    </row>
    <row r="86" spans="1:11" ht="15" customHeight="1" thickTop="1" thickBot="1">
      <c r="A86" s="321" t="s">
        <v>575</v>
      </c>
      <c r="B86" s="322" t="s">
        <v>580</v>
      </c>
      <c r="C86" s="324" t="s">
        <v>3433</v>
      </c>
      <c r="D86" s="324" t="s">
        <v>1513</v>
      </c>
      <c r="E86" s="324" t="s">
        <v>3434</v>
      </c>
      <c r="F86" s="324" t="s">
        <v>3435</v>
      </c>
      <c r="G86" s="356" t="s">
        <v>3436</v>
      </c>
      <c r="H86" s="356" t="s">
        <v>3437</v>
      </c>
      <c r="I86" s="324" t="s">
        <v>3438</v>
      </c>
      <c r="J86" s="658" t="s">
        <v>809</v>
      </c>
      <c r="K86" s="659"/>
    </row>
    <row r="87" spans="1:11" ht="16.5" thickTop="1" thickBot="1">
      <c r="A87" s="325" t="s">
        <v>1514</v>
      </c>
      <c r="B87" s="326" t="s">
        <v>461</v>
      </c>
      <c r="C87" s="320" t="s">
        <v>3439</v>
      </c>
      <c r="D87" s="320" t="s">
        <v>1515</v>
      </c>
      <c r="E87" s="320" t="s">
        <v>3440</v>
      </c>
      <c r="F87" s="320" t="s">
        <v>3441</v>
      </c>
      <c r="G87" s="355" t="s">
        <v>3442</v>
      </c>
      <c r="H87" s="355" t="s">
        <v>1118</v>
      </c>
      <c r="I87" s="320" t="s">
        <v>3443</v>
      </c>
      <c r="J87" s="664" t="s">
        <v>462</v>
      </c>
      <c r="K87" s="665"/>
    </row>
    <row r="88" spans="1:11" ht="17.25" thickTop="1" thickBot="1">
      <c r="A88" s="329" t="s">
        <v>62</v>
      </c>
      <c r="B88" s="330" t="s">
        <v>458</v>
      </c>
      <c r="C88" s="323" t="s">
        <v>3444</v>
      </c>
      <c r="D88" s="323" t="s">
        <v>1518</v>
      </c>
      <c r="E88" s="323" t="s">
        <v>3445</v>
      </c>
      <c r="F88" s="323" t="s">
        <v>3446</v>
      </c>
      <c r="G88" s="430" t="s">
        <v>3447</v>
      </c>
      <c r="H88" s="430" t="s">
        <v>3448</v>
      </c>
      <c r="I88" s="323" t="s">
        <v>3449</v>
      </c>
      <c r="J88" s="685" t="s">
        <v>460</v>
      </c>
      <c r="K88" s="686"/>
    </row>
    <row r="89" spans="1:11" ht="16.5" thickTop="1" thickBot="1">
      <c r="A89" s="317" t="s">
        <v>1523</v>
      </c>
      <c r="B89" s="318" t="s">
        <v>458</v>
      </c>
      <c r="C89" s="319" t="s">
        <v>3444</v>
      </c>
      <c r="D89" s="319" t="s">
        <v>1518</v>
      </c>
      <c r="E89" s="319" t="s">
        <v>3445</v>
      </c>
      <c r="F89" s="319" t="s">
        <v>3446</v>
      </c>
      <c r="G89" s="429" t="s">
        <v>3447</v>
      </c>
      <c r="H89" s="429" t="s">
        <v>3448</v>
      </c>
      <c r="I89" s="319" t="s">
        <v>3449</v>
      </c>
      <c r="J89" s="660" t="s">
        <v>459</v>
      </c>
      <c r="K89" s="661"/>
    </row>
    <row r="90" spans="1:11" ht="25.5" thickTop="1" thickBot="1">
      <c r="A90" s="329" t="s">
        <v>63</v>
      </c>
      <c r="B90" s="330" t="s">
        <v>456</v>
      </c>
      <c r="C90" s="323" t="s">
        <v>3450</v>
      </c>
      <c r="D90" s="323" t="s">
        <v>3451</v>
      </c>
      <c r="E90" s="323" t="s">
        <v>3452</v>
      </c>
      <c r="F90" s="323" t="s">
        <v>3453</v>
      </c>
      <c r="G90" s="430" t="s">
        <v>3454</v>
      </c>
      <c r="H90" s="430" t="s">
        <v>3455</v>
      </c>
      <c r="I90" s="323" t="s">
        <v>3456</v>
      </c>
      <c r="J90" s="685" t="s">
        <v>457</v>
      </c>
      <c r="K90" s="686"/>
    </row>
    <row r="91" spans="1:11" ht="25.5" customHeight="1" thickTop="1" thickBot="1">
      <c r="A91" s="317" t="s">
        <v>687</v>
      </c>
      <c r="B91" s="318" t="s">
        <v>364</v>
      </c>
      <c r="C91" s="319" t="s">
        <v>3457</v>
      </c>
      <c r="D91" s="319" t="s">
        <v>1528</v>
      </c>
      <c r="E91" s="319" t="s">
        <v>3458</v>
      </c>
      <c r="F91" s="319" t="s">
        <v>3459</v>
      </c>
      <c r="G91" s="429" t="s">
        <v>3460</v>
      </c>
      <c r="H91" s="429" t="s">
        <v>3461</v>
      </c>
      <c r="I91" s="319" t="s">
        <v>3462</v>
      </c>
      <c r="J91" s="660" t="s">
        <v>414</v>
      </c>
      <c r="K91" s="661"/>
    </row>
    <row r="92" spans="1:11" ht="16.5" thickTop="1" thickBot="1">
      <c r="A92" s="321" t="s">
        <v>1529</v>
      </c>
      <c r="B92" s="322" t="s">
        <v>364</v>
      </c>
      <c r="C92" s="324" t="s">
        <v>3457</v>
      </c>
      <c r="D92" s="324" t="s">
        <v>1528</v>
      </c>
      <c r="E92" s="324" t="s">
        <v>3458</v>
      </c>
      <c r="F92" s="324" t="s">
        <v>3459</v>
      </c>
      <c r="G92" s="356" t="s">
        <v>3460</v>
      </c>
      <c r="H92" s="356" t="s">
        <v>3461</v>
      </c>
      <c r="I92" s="324" t="s">
        <v>3462</v>
      </c>
      <c r="J92" s="658" t="s">
        <v>414</v>
      </c>
      <c r="K92" s="659"/>
    </row>
    <row r="93" spans="1:11" ht="24" thickTop="1" thickBot="1">
      <c r="A93" s="317" t="s">
        <v>684</v>
      </c>
      <c r="B93" s="318" t="s">
        <v>454</v>
      </c>
      <c r="C93" s="319" t="s">
        <v>3463</v>
      </c>
      <c r="D93" s="319" t="s">
        <v>3464</v>
      </c>
      <c r="E93" s="319" t="s">
        <v>3465</v>
      </c>
      <c r="F93" s="319" t="s">
        <v>3466</v>
      </c>
      <c r="G93" s="429" t="s">
        <v>3467</v>
      </c>
      <c r="H93" s="429" t="s">
        <v>3468</v>
      </c>
      <c r="I93" s="319" t="s">
        <v>3469</v>
      </c>
      <c r="J93" s="660" t="s">
        <v>455</v>
      </c>
      <c r="K93" s="661"/>
    </row>
    <row r="94" spans="1:11" ht="16.5" thickTop="1" thickBot="1">
      <c r="A94" s="321" t="s">
        <v>576</v>
      </c>
      <c r="B94" s="322" t="s">
        <v>582</v>
      </c>
      <c r="C94" s="324" t="s">
        <v>3470</v>
      </c>
      <c r="D94" s="324" t="s">
        <v>1533</v>
      </c>
      <c r="E94" s="324" t="s">
        <v>3471</v>
      </c>
      <c r="F94" s="324" t="s">
        <v>3472</v>
      </c>
      <c r="G94" s="356" t="s">
        <v>3473</v>
      </c>
      <c r="H94" s="356" t="s">
        <v>3474</v>
      </c>
      <c r="I94" s="324" t="s">
        <v>3475</v>
      </c>
      <c r="J94" s="658" t="s">
        <v>811</v>
      </c>
      <c r="K94" s="659"/>
    </row>
    <row r="95" spans="1:11" ht="16.5" thickTop="1" thickBot="1">
      <c r="A95" s="325" t="s">
        <v>1534</v>
      </c>
      <c r="B95" s="326" t="s">
        <v>804</v>
      </c>
      <c r="C95" s="320" t="s">
        <v>3476</v>
      </c>
      <c r="D95" s="320" t="s">
        <v>1535</v>
      </c>
      <c r="E95" s="320" t="s">
        <v>3477</v>
      </c>
      <c r="F95" s="320" t="s">
        <v>3478</v>
      </c>
      <c r="G95" s="355" t="s">
        <v>3479</v>
      </c>
      <c r="H95" s="355">
        <v>0.03</v>
      </c>
      <c r="I95" s="320" t="s">
        <v>3480</v>
      </c>
      <c r="J95" s="664" t="s">
        <v>812</v>
      </c>
      <c r="K95" s="665"/>
    </row>
    <row r="96" spans="1:11" ht="20.45" customHeight="1" thickTop="1" thickBot="1">
      <c r="A96" s="321" t="s">
        <v>1539</v>
      </c>
      <c r="B96" s="322" t="s">
        <v>365</v>
      </c>
      <c r="C96" s="324" t="s">
        <v>3481</v>
      </c>
      <c r="D96" s="324" t="s">
        <v>3482</v>
      </c>
      <c r="E96" s="324" t="s">
        <v>3483</v>
      </c>
      <c r="F96" s="324" t="s">
        <v>3484</v>
      </c>
      <c r="G96" s="356" t="s">
        <v>3485</v>
      </c>
      <c r="H96" s="356" t="s">
        <v>3486</v>
      </c>
      <c r="I96" s="324" t="s">
        <v>3487</v>
      </c>
      <c r="J96" s="658" t="s">
        <v>415</v>
      </c>
      <c r="K96" s="659"/>
    </row>
    <row r="97" spans="1:11" ht="22.15" customHeight="1" thickTop="1" thickBot="1">
      <c r="A97" s="317" t="s">
        <v>726</v>
      </c>
      <c r="B97" s="318" t="s">
        <v>453</v>
      </c>
      <c r="C97" s="319" t="s">
        <v>3488</v>
      </c>
      <c r="D97" s="319" t="s">
        <v>1543</v>
      </c>
      <c r="E97" s="319" t="s">
        <v>3489</v>
      </c>
      <c r="F97" s="319" t="s">
        <v>3490</v>
      </c>
      <c r="G97" s="429" t="s">
        <v>3491</v>
      </c>
      <c r="H97" s="429" t="s">
        <v>3492</v>
      </c>
      <c r="I97" s="319" t="s">
        <v>3493</v>
      </c>
      <c r="J97" s="660" t="s">
        <v>416</v>
      </c>
      <c r="K97" s="661"/>
    </row>
    <row r="98" spans="1:11" ht="19.899999999999999" customHeight="1" thickTop="1">
      <c r="A98" s="331" t="s">
        <v>1545</v>
      </c>
      <c r="B98" s="332" t="s">
        <v>453</v>
      </c>
      <c r="C98" s="334" t="s">
        <v>3488</v>
      </c>
      <c r="D98" s="334" t="s">
        <v>1543</v>
      </c>
      <c r="E98" s="334" t="s">
        <v>3489</v>
      </c>
      <c r="F98" s="334" t="s">
        <v>3490</v>
      </c>
      <c r="G98" s="357" t="s">
        <v>3491</v>
      </c>
      <c r="H98" s="357" t="s">
        <v>3492</v>
      </c>
      <c r="I98" s="334" t="s">
        <v>3493</v>
      </c>
      <c r="J98" s="698" t="s">
        <v>416</v>
      </c>
      <c r="K98" s="699"/>
    </row>
    <row r="99" spans="1:11" ht="31.5" customHeight="1">
      <c r="A99" s="708" t="s">
        <v>515</v>
      </c>
      <c r="B99" s="709"/>
      <c r="C99" s="349" t="s">
        <v>3494</v>
      </c>
      <c r="D99" s="348" t="s">
        <v>3495</v>
      </c>
      <c r="E99" s="348" t="s">
        <v>3496</v>
      </c>
      <c r="F99" s="348" t="s">
        <v>3497</v>
      </c>
      <c r="G99" s="428" t="s">
        <v>3498</v>
      </c>
      <c r="H99" s="428" t="s">
        <v>3499</v>
      </c>
      <c r="I99" s="350" t="s">
        <v>3500</v>
      </c>
      <c r="J99" s="625" t="s">
        <v>0</v>
      </c>
      <c r="K99" s="626"/>
    </row>
  </sheetData>
  <mergeCells count="113">
    <mergeCell ref="J99:K99"/>
    <mergeCell ref="A99:B99"/>
    <mergeCell ref="J36:K36"/>
    <mergeCell ref="J37:K37"/>
    <mergeCell ref="J38:K38"/>
    <mergeCell ref="J39:K39"/>
    <mergeCell ref="J40:K40"/>
    <mergeCell ref="J41:K41"/>
    <mergeCell ref="J42:K42"/>
    <mergeCell ref="J43:K43"/>
    <mergeCell ref="J44:K44"/>
    <mergeCell ref="J45:K45"/>
    <mergeCell ref="J94:K94"/>
    <mergeCell ref="J95:K95"/>
    <mergeCell ref="J96:K96"/>
    <mergeCell ref="J97:K97"/>
    <mergeCell ref="J98:K98"/>
    <mergeCell ref="J91:K91"/>
    <mergeCell ref="J92:K92"/>
    <mergeCell ref="J93:K93"/>
    <mergeCell ref="J64:K64"/>
    <mergeCell ref="J65:K65"/>
    <mergeCell ref="J66:K66"/>
    <mergeCell ref="J90:K90"/>
    <mergeCell ref="J60:K60"/>
    <mergeCell ref="J61:K61"/>
    <mergeCell ref="J62:K62"/>
    <mergeCell ref="J63:K63"/>
    <mergeCell ref="J57:K57"/>
    <mergeCell ref="J58:K58"/>
    <mergeCell ref="J59:K59"/>
    <mergeCell ref="J67:K67"/>
    <mergeCell ref="J68:K68"/>
    <mergeCell ref="J69:K69"/>
    <mergeCell ref="J70:K70"/>
    <mergeCell ref="J86:K86"/>
    <mergeCell ref="J87:K87"/>
    <mergeCell ref="J88:K88"/>
    <mergeCell ref="J89:K89"/>
    <mergeCell ref="J71:K71"/>
    <mergeCell ref="J72:K72"/>
    <mergeCell ref="J73:K73"/>
    <mergeCell ref="J74:K74"/>
    <mergeCell ref="J84:K84"/>
    <mergeCell ref="J85:K85"/>
    <mergeCell ref="J75:K75"/>
    <mergeCell ref="J76:K76"/>
    <mergeCell ref="J77:K77"/>
    <mergeCell ref="J78:K78"/>
    <mergeCell ref="J79:K79"/>
    <mergeCell ref="J80:K80"/>
    <mergeCell ref="J81:K81"/>
    <mergeCell ref="J82:K82"/>
    <mergeCell ref="J83:K83"/>
    <mergeCell ref="J52:K52"/>
    <mergeCell ref="J53:K53"/>
    <mergeCell ref="J54:K54"/>
    <mergeCell ref="J55:K55"/>
    <mergeCell ref="J56:K56"/>
    <mergeCell ref="J50:K50"/>
    <mergeCell ref="J49:K49"/>
    <mergeCell ref="J51:K51"/>
    <mergeCell ref="J48:K48"/>
    <mergeCell ref="J47:K47"/>
    <mergeCell ref="J20:K20"/>
    <mergeCell ref="J21:K21"/>
    <mergeCell ref="J27:K27"/>
    <mergeCell ref="J25:K25"/>
    <mergeCell ref="J26:K26"/>
    <mergeCell ref="J24:K24"/>
    <mergeCell ref="J22:K22"/>
    <mergeCell ref="J23:K23"/>
    <mergeCell ref="J32:K32"/>
    <mergeCell ref="J33:K33"/>
    <mergeCell ref="J34:K34"/>
    <mergeCell ref="J28:K28"/>
    <mergeCell ref="J29:K29"/>
    <mergeCell ref="J30:K30"/>
    <mergeCell ref="J46:K46"/>
    <mergeCell ref="J19:K19"/>
    <mergeCell ref="J15:K15"/>
    <mergeCell ref="J16:K16"/>
    <mergeCell ref="J14:K14"/>
    <mergeCell ref="J31:K31"/>
    <mergeCell ref="J35:K35"/>
    <mergeCell ref="J7:K10"/>
    <mergeCell ref="C8:D8"/>
    <mergeCell ref="A9:A10"/>
    <mergeCell ref="E9:E10"/>
    <mergeCell ref="F9:F10"/>
    <mergeCell ref="G9:G10"/>
    <mergeCell ref="H9:H10"/>
    <mergeCell ref="I9:I10"/>
    <mergeCell ref="J11:K11"/>
    <mergeCell ref="J12:K12"/>
    <mergeCell ref="J13:K13"/>
    <mergeCell ref="J17:K17"/>
    <mergeCell ref="J18:K18"/>
    <mergeCell ref="A1:K1"/>
    <mergeCell ref="A2:K2"/>
    <mergeCell ref="A3:K3"/>
    <mergeCell ref="A4:K4"/>
    <mergeCell ref="A5:K5"/>
    <mergeCell ref="A6:B6"/>
    <mergeCell ref="C6:I6"/>
    <mergeCell ref="A7:A8"/>
    <mergeCell ref="B7:B10"/>
    <mergeCell ref="C7:D7"/>
    <mergeCell ref="E7:E8"/>
    <mergeCell ref="F7:F8"/>
    <mergeCell ref="G7:G8"/>
    <mergeCell ref="H7:H8"/>
    <mergeCell ref="I7:I8"/>
  </mergeCells>
  <printOptions horizontalCentered="1"/>
  <pageMargins left="0" right="0" top="0.19685039370078741" bottom="0" header="0.31496062992125984" footer="0.31496062992125984"/>
  <pageSetup paperSize="9" scale="80" orientation="landscape" r:id="rId1"/>
  <rowBreaks count="2" manualBreakCount="2">
    <brk id="40" max="10" man="1"/>
    <brk id="82" max="10" man="1"/>
  </rowBreaks>
  <ignoredErrors>
    <ignoredError sqref="C11:I12 C90:I94 C60:I67 C48:I48 C13:I43 C55:I59 C69:I89 C68:H68 C96:I99 C95:G95 I9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2"/>
  <sheetViews>
    <sheetView tabSelected="1" view="pageBreakPreview" zoomScale="60" zoomScaleNormal="100" workbookViewId="0">
      <selection activeCell="F40" sqref="F40"/>
    </sheetView>
  </sheetViews>
  <sheetFormatPr defaultColWidth="8.88671875" defaultRowHeight="12.75"/>
  <cols>
    <col min="1" max="1" width="63.109375" style="34" customWidth="1"/>
    <col min="2" max="16384" width="8.88671875" style="34"/>
  </cols>
  <sheetData>
    <row r="1" spans="1:1" ht="240" customHeight="1"/>
    <row r="2" spans="1:1" ht="229.5" customHeight="1">
      <c r="A2" s="63" t="s">
        <v>328</v>
      </c>
    </row>
  </sheetData>
  <printOptions horizontalCentered="1" verticalCentered="1"/>
  <pageMargins left="0.7" right="0.7" top="0.75" bottom="0.75" header="0.3" footer="0.3"/>
  <pageSetup paperSize="9" orientation="landscape" r:id="rId1"/>
  <rowBreaks count="2" manualBreakCount="2">
    <brk id="1" man="1"/>
    <brk id="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100"/>
  <sheetViews>
    <sheetView tabSelected="1" view="pageBreakPreview" topLeftCell="A88" zoomScaleNormal="100" zoomScaleSheetLayoutView="100" workbookViewId="0">
      <selection activeCell="F40" sqref="F40"/>
    </sheetView>
  </sheetViews>
  <sheetFormatPr defaultColWidth="8.88671875" defaultRowHeight="15.75"/>
  <cols>
    <col min="1" max="1" width="5.77734375" style="248" customWidth="1"/>
    <col min="2" max="2" width="40.6640625" style="3" customWidth="1"/>
    <col min="3" max="3" width="6.77734375" style="159" customWidth="1"/>
    <col min="4" max="5" width="6.77734375" style="7" customWidth="1"/>
    <col min="6" max="6" width="6.77734375" style="159" customWidth="1"/>
    <col min="7" max="8" width="6.77734375" style="7" customWidth="1"/>
    <col min="9" max="9" width="6.77734375" style="159" customWidth="1"/>
    <col min="10" max="11" width="6.77734375" style="7" customWidth="1"/>
    <col min="12" max="12" width="40.6640625" style="1" customWidth="1"/>
    <col min="13" max="13" width="5.77734375" style="1" customWidth="1"/>
    <col min="14" max="16384" width="8.88671875" style="1"/>
  </cols>
  <sheetData>
    <row r="1" spans="1:13" s="11" customFormat="1" ht="15">
      <c r="A1" s="570"/>
      <c r="B1" s="570"/>
      <c r="C1" s="570"/>
      <c r="D1" s="570"/>
      <c r="E1" s="570"/>
      <c r="F1" s="570"/>
      <c r="G1" s="570"/>
      <c r="H1" s="570"/>
      <c r="I1" s="570"/>
      <c r="J1" s="570"/>
      <c r="K1" s="570"/>
      <c r="L1" s="570"/>
      <c r="M1" s="570"/>
    </row>
    <row r="2" spans="1:13" customFormat="1" ht="20.25">
      <c r="A2" s="558" t="s">
        <v>64</v>
      </c>
      <c r="B2" s="558"/>
      <c r="C2" s="558"/>
      <c r="D2" s="558"/>
      <c r="E2" s="558"/>
      <c r="F2" s="558"/>
      <c r="G2" s="558"/>
      <c r="H2" s="558"/>
      <c r="I2" s="558"/>
      <c r="J2" s="558"/>
      <c r="K2" s="558"/>
      <c r="L2" s="558"/>
      <c r="M2" s="558"/>
    </row>
    <row r="3" spans="1:13" customFormat="1" ht="20.25">
      <c r="A3" s="558" t="s">
        <v>65</v>
      </c>
      <c r="B3" s="558"/>
      <c r="C3" s="558"/>
      <c r="D3" s="558"/>
      <c r="E3" s="558"/>
      <c r="F3" s="558"/>
      <c r="G3" s="558"/>
      <c r="H3" s="558"/>
      <c r="I3" s="558"/>
      <c r="J3" s="558"/>
      <c r="K3" s="558"/>
      <c r="L3" s="558"/>
      <c r="M3" s="558"/>
    </row>
    <row r="4" spans="1:13" customFormat="1">
      <c r="A4" s="559" t="s">
        <v>60</v>
      </c>
      <c r="B4" s="559"/>
      <c r="C4" s="559"/>
      <c r="D4" s="559"/>
      <c r="E4" s="559"/>
      <c r="F4" s="559"/>
      <c r="G4" s="559"/>
      <c r="H4" s="559"/>
      <c r="I4" s="559"/>
      <c r="J4" s="559"/>
      <c r="K4" s="559"/>
      <c r="L4" s="559"/>
      <c r="M4" s="559"/>
    </row>
    <row r="5" spans="1:13" customFormat="1">
      <c r="A5" s="559" t="s">
        <v>66</v>
      </c>
      <c r="B5" s="559"/>
      <c r="C5" s="559"/>
      <c r="D5" s="559"/>
      <c r="E5" s="559"/>
      <c r="F5" s="559"/>
      <c r="G5" s="559"/>
      <c r="H5" s="559"/>
      <c r="I5" s="559"/>
      <c r="J5" s="559"/>
      <c r="K5" s="559"/>
      <c r="L5" s="559"/>
      <c r="M5" s="559"/>
    </row>
    <row r="6" spans="1:13">
      <c r="A6" s="580" t="s">
        <v>598</v>
      </c>
      <c r="B6" s="580"/>
      <c r="C6" s="561">
        <v>2016</v>
      </c>
      <c r="D6" s="561"/>
      <c r="E6" s="561"/>
      <c r="F6" s="561"/>
      <c r="G6" s="561"/>
      <c r="H6" s="561"/>
      <c r="I6" s="561"/>
      <c r="J6" s="561"/>
      <c r="K6" s="561"/>
      <c r="L6" s="2"/>
      <c r="M6" s="45" t="s">
        <v>597</v>
      </c>
    </row>
    <row r="7" spans="1:13" ht="15">
      <c r="A7" s="535" t="s">
        <v>244</v>
      </c>
      <c r="B7" s="704" t="s">
        <v>3</v>
      </c>
      <c r="C7" s="712" t="s">
        <v>0</v>
      </c>
      <c r="D7" s="712"/>
      <c r="E7" s="712"/>
      <c r="F7" s="712" t="s">
        <v>1</v>
      </c>
      <c r="G7" s="712"/>
      <c r="H7" s="712"/>
      <c r="I7" s="712" t="s">
        <v>2</v>
      </c>
      <c r="J7" s="712"/>
      <c r="K7" s="712"/>
      <c r="L7" s="557" t="s">
        <v>7</v>
      </c>
      <c r="M7" s="557"/>
    </row>
    <row r="8" spans="1:13" ht="15">
      <c r="A8" s="536"/>
      <c r="B8" s="705"/>
      <c r="C8" s="713" t="s">
        <v>4</v>
      </c>
      <c r="D8" s="713"/>
      <c r="E8" s="713"/>
      <c r="F8" s="713" t="s">
        <v>5</v>
      </c>
      <c r="G8" s="713"/>
      <c r="H8" s="713"/>
      <c r="I8" s="713" t="s">
        <v>6</v>
      </c>
      <c r="J8" s="713"/>
      <c r="K8" s="713"/>
      <c r="L8" s="568"/>
      <c r="M8" s="568"/>
    </row>
    <row r="9" spans="1:13" ht="15">
      <c r="A9" s="536"/>
      <c r="B9" s="705"/>
      <c r="C9" s="88" t="s">
        <v>0</v>
      </c>
      <c r="D9" s="88" t="s">
        <v>8</v>
      </c>
      <c r="E9" s="88" t="s">
        <v>9</v>
      </c>
      <c r="F9" s="88" t="s">
        <v>0</v>
      </c>
      <c r="G9" s="88" t="s">
        <v>8</v>
      </c>
      <c r="H9" s="88" t="s">
        <v>9</v>
      </c>
      <c r="I9" s="88" t="s">
        <v>0</v>
      </c>
      <c r="J9" s="88" t="s">
        <v>8</v>
      </c>
      <c r="K9" s="88" t="s">
        <v>9</v>
      </c>
      <c r="L9" s="568"/>
      <c r="M9" s="568"/>
    </row>
    <row r="10" spans="1:13" ht="15">
      <c r="A10" s="537"/>
      <c r="B10" s="706"/>
      <c r="C10" s="254" t="s">
        <v>4</v>
      </c>
      <c r="D10" s="89" t="s">
        <v>10</v>
      </c>
      <c r="E10" s="89" t="s">
        <v>11</v>
      </c>
      <c r="F10" s="254" t="s">
        <v>4</v>
      </c>
      <c r="G10" s="89" t="s">
        <v>10</v>
      </c>
      <c r="H10" s="89" t="s">
        <v>11</v>
      </c>
      <c r="I10" s="254" t="s">
        <v>4</v>
      </c>
      <c r="J10" s="89" t="s">
        <v>10</v>
      </c>
      <c r="K10" s="89" t="s">
        <v>11</v>
      </c>
      <c r="L10" s="569"/>
      <c r="M10" s="569"/>
    </row>
    <row r="11" spans="1:13" s="5" customFormat="1" ht="13.9" customHeight="1">
      <c r="A11" s="265" t="s">
        <v>330</v>
      </c>
      <c r="B11" s="266" t="s">
        <v>336</v>
      </c>
      <c r="C11" s="288" t="s">
        <v>752</v>
      </c>
      <c r="D11" s="288" t="s">
        <v>3502</v>
      </c>
      <c r="E11" s="288" t="s">
        <v>3503</v>
      </c>
      <c r="F11" s="288" t="s">
        <v>3504</v>
      </c>
      <c r="G11" s="287" t="s">
        <v>2217</v>
      </c>
      <c r="H11" s="287" t="s">
        <v>3505</v>
      </c>
      <c r="I11" s="288" t="s">
        <v>3506</v>
      </c>
      <c r="J11" s="287" t="s">
        <v>3507</v>
      </c>
      <c r="K11" s="287" t="s">
        <v>3508</v>
      </c>
      <c r="L11" s="648" t="s">
        <v>366</v>
      </c>
      <c r="M11" s="649"/>
    </row>
    <row r="12" spans="1:13" s="5" customFormat="1" ht="13.9" customHeight="1">
      <c r="A12" s="400" t="s">
        <v>331</v>
      </c>
      <c r="B12" s="258" t="s">
        <v>445</v>
      </c>
      <c r="C12" s="365" t="s">
        <v>633</v>
      </c>
      <c r="D12" s="365" t="s">
        <v>3509</v>
      </c>
      <c r="E12" s="365" t="s">
        <v>3510</v>
      </c>
      <c r="F12" s="365" t="s">
        <v>1262</v>
      </c>
      <c r="G12" s="362" t="s">
        <v>3511</v>
      </c>
      <c r="H12" s="362" t="s">
        <v>3512</v>
      </c>
      <c r="I12" s="365" t="s">
        <v>1263</v>
      </c>
      <c r="J12" s="362" t="s">
        <v>3513</v>
      </c>
      <c r="K12" s="362" t="s">
        <v>3514</v>
      </c>
      <c r="L12" s="714" t="s">
        <v>271</v>
      </c>
      <c r="M12" s="715"/>
    </row>
    <row r="13" spans="1:13" s="5" customFormat="1" ht="13.9" customHeight="1">
      <c r="A13" s="401" t="s">
        <v>333</v>
      </c>
      <c r="B13" s="264" t="s">
        <v>337</v>
      </c>
      <c r="C13" s="366" t="s">
        <v>754</v>
      </c>
      <c r="D13" s="366" t="s">
        <v>1943</v>
      </c>
      <c r="E13" s="366" t="s">
        <v>3515</v>
      </c>
      <c r="F13" s="366" t="s">
        <v>3516</v>
      </c>
      <c r="G13" s="363" t="s">
        <v>889</v>
      </c>
      <c r="H13" s="363" t="s">
        <v>3517</v>
      </c>
      <c r="I13" s="366" t="s">
        <v>685</v>
      </c>
      <c r="J13" s="363" t="s">
        <v>553</v>
      </c>
      <c r="K13" s="363" t="s">
        <v>1348</v>
      </c>
      <c r="L13" s="716" t="s">
        <v>367</v>
      </c>
      <c r="M13" s="717"/>
    </row>
    <row r="14" spans="1:13" ht="13.9" customHeight="1">
      <c r="A14" s="402" t="s">
        <v>332</v>
      </c>
      <c r="B14" s="262" t="s">
        <v>338</v>
      </c>
      <c r="C14" s="365" t="s">
        <v>754</v>
      </c>
      <c r="D14" s="365" t="s">
        <v>1943</v>
      </c>
      <c r="E14" s="365" t="s">
        <v>3515</v>
      </c>
      <c r="F14" s="365" t="s">
        <v>3516</v>
      </c>
      <c r="G14" s="362" t="s">
        <v>889</v>
      </c>
      <c r="H14" s="362" t="s">
        <v>3517</v>
      </c>
      <c r="I14" s="365" t="s">
        <v>685</v>
      </c>
      <c r="J14" s="362" t="s">
        <v>553</v>
      </c>
      <c r="K14" s="362" t="s">
        <v>1348</v>
      </c>
      <c r="L14" s="718" t="s">
        <v>446</v>
      </c>
      <c r="M14" s="719"/>
    </row>
    <row r="15" spans="1:13" s="5" customFormat="1" ht="13.9" customHeight="1">
      <c r="A15" s="406" t="s">
        <v>334</v>
      </c>
      <c r="B15" s="359" t="s">
        <v>339</v>
      </c>
      <c r="C15" s="288" t="s">
        <v>755</v>
      </c>
      <c r="D15" s="288" t="s">
        <v>3518</v>
      </c>
      <c r="E15" s="288" t="s">
        <v>3519</v>
      </c>
      <c r="F15" s="288" t="s">
        <v>3520</v>
      </c>
      <c r="G15" s="287" t="s">
        <v>694</v>
      </c>
      <c r="H15" s="287" t="s">
        <v>3521</v>
      </c>
      <c r="I15" s="288" t="s">
        <v>861</v>
      </c>
      <c r="J15" s="287" t="s">
        <v>688</v>
      </c>
      <c r="K15" s="287" t="s">
        <v>1730</v>
      </c>
      <c r="L15" s="648" t="s">
        <v>368</v>
      </c>
      <c r="M15" s="649"/>
    </row>
    <row r="16" spans="1:13" s="5" customFormat="1" ht="13.9" customHeight="1">
      <c r="A16" s="402" t="s">
        <v>335</v>
      </c>
      <c r="B16" s="262" t="s">
        <v>444</v>
      </c>
      <c r="C16" s="290" t="s">
        <v>755</v>
      </c>
      <c r="D16" s="290" t="s">
        <v>3518</v>
      </c>
      <c r="E16" s="290" t="s">
        <v>3519</v>
      </c>
      <c r="F16" s="290" t="s">
        <v>3520</v>
      </c>
      <c r="G16" s="289" t="s">
        <v>694</v>
      </c>
      <c r="H16" s="289" t="s">
        <v>3521</v>
      </c>
      <c r="I16" s="290" t="s">
        <v>861</v>
      </c>
      <c r="J16" s="289" t="s">
        <v>688</v>
      </c>
      <c r="K16" s="289" t="s">
        <v>1730</v>
      </c>
      <c r="L16" s="718" t="s">
        <v>369</v>
      </c>
      <c r="M16" s="719"/>
    </row>
    <row r="17" spans="1:13" ht="13.9" customHeight="1">
      <c r="A17" s="265" t="s">
        <v>61</v>
      </c>
      <c r="B17" s="266" t="s">
        <v>340</v>
      </c>
      <c r="C17" s="366" t="s">
        <v>757</v>
      </c>
      <c r="D17" s="366" t="s">
        <v>3522</v>
      </c>
      <c r="E17" s="366" t="s">
        <v>3523</v>
      </c>
      <c r="F17" s="366" t="s">
        <v>3524</v>
      </c>
      <c r="G17" s="363" t="s">
        <v>3525</v>
      </c>
      <c r="H17" s="363" t="s">
        <v>3526</v>
      </c>
      <c r="I17" s="366" t="s">
        <v>3527</v>
      </c>
      <c r="J17" s="363" t="s">
        <v>1393</v>
      </c>
      <c r="K17" s="363" t="s">
        <v>3528</v>
      </c>
      <c r="L17" s="648" t="s">
        <v>370</v>
      </c>
      <c r="M17" s="649"/>
    </row>
    <row r="18" spans="1:13" ht="13.9" customHeight="1">
      <c r="A18" s="257">
        <v>10</v>
      </c>
      <c r="B18" s="258" t="s">
        <v>341</v>
      </c>
      <c r="C18" s="365" t="s">
        <v>759</v>
      </c>
      <c r="D18" s="365" t="s">
        <v>692</v>
      </c>
      <c r="E18" s="365" t="s">
        <v>3529</v>
      </c>
      <c r="F18" s="365" t="s">
        <v>3530</v>
      </c>
      <c r="G18" s="362" t="s">
        <v>725</v>
      </c>
      <c r="H18" s="362" t="s">
        <v>3531</v>
      </c>
      <c r="I18" s="365" t="s">
        <v>740</v>
      </c>
      <c r="J18" s="362" t="s">
        <v>552</v>
      </c>
      <c r="K18" s="362" t="s">
        <v>640</v>
      </c>
      <c r="L18" s="644" t="s">
        <v>371</v>
      </c>
      <c r="M18" s="645"/>
    </row>
    <row r="19" spans="1:13" ht="13.9" customHeight="1">
      <c r="A19" s="259">
        <v>1010</v>
      </c>
      <c r="B19" s="260" t="s">
        <v>342</v>
      </c>
      <c r="C19" s="366" t="s">
        <v>649</v>
      </c>
      <c r="D19" s="366" t="s">
        <v>636</v>
      </c>
      <c r="E19" s="366" t="s">
        <v>873</v>
      </c>
      <c r="F19" s="366" t="s">
        <v>1285</v>
      </c>
      <c r="G19" s="363" t="s">
        <v>634</v>
      </c>
      <c r="H19" s="363" t="s">
        <v>1285</v>
      </c>
      <c r="I19" s="366" t="s">
        <v>554</v>
      </c>
      <c r="J19" s="363" t="s">
        <v>636</v>
      </c>
      <c r="K19" s="363" t="s">
        <v>553</v>
      </c>
      <c r="L19" s="646" t="s">
        <v>372</v>
      </c>
      <c r="M19" s="647"/>
    </row>
    <row r="20" spans="1:13" ht="13.9" customHeight="1">
      <c r="A20" s="261">
        <v>1030</v>
      </c>
      <c r="B20" s="262" t="s">
        <v>514</v>
      </c>
      <c r="C20" s="365" t="s">
        <v>650</v>
      </c>
      <c r="D20" s="365" t="s">
        <v>553</v>
      </c>
      <c r="E20" s="365" t="s">
        <v>3532</v>
      </c>
      <c r="F20" s="365" t="s">
        <v>712</v>
      </c>
      <c r="G20" s="362" t="s">
        <v>553</v>
      </c>
      <c r="H20" s="362" t="s">
        <v>3533</v>
      </c>
      <c r="I20" s="365" t="s">
        <v>554</v>
      </c>
      <c r="J20" s="362" t="s">
        <v>634</v>
      </c>
      <c r="K20" s="362" t="s">
        <v>554</v>
      </c>
      <c r="L20" s="718" t="s">
        <v>373</v>
      </c>
      <c r="M20" s="719"/>
    </row>
    <row r="21" spans="1:13" ht="13.9" customHeight="1">
      <c r="A21" s="259">
        <v>1050</v>
      </c>
      <c r="B21" s="260" t="s">
        <v>343</v>
      </c>
      <c r="C21" s="366" t="s">
        <v>651</v>
      </c>
      <c r="D21" s="366" t="s">
        <v>636</v>
      </c>
      <c r="E21" s="366" t="s">
        <v>1294</v>
      </c>
      <c r="F21" s="366" t="s">
        <v>1294</v>
      </c>
      <c r="G21" s="363" t="s">
        <v>636</v>
      </c>
      <c r="H21" s="363" t="s">
        <v>3534</v>
      </c>
      <c r="I21" s="366" t="s">
        <v>636</v>
      </c>
      <c r="J21" s="363" t="s">
        <v>634</v>
      </c>
      <c r="K21" s="363" t="s">
        <v>636</v>
      </c>
      <c r="L21" s="646" t="s">
        <v>374</v>
      </c>
      <c r="M21" s="647"/>
    </row>
    <row r="22" spans="1:13" ht="13.9" customHeight="1">
      <c r="A22" s="261">
        <v>1061</v>
      </c>
      <c r="B22" s="262" t="s">
        <v>344</v>
      </c>
      <c r="C22" s="365" t="s">
        <v>761</v>
      </c>
      <c r="D22" s="365" t="s">
        <v>552</v>
      </c>
      <c r="E22" s="365" t="s">
        <v>3535</v>
      </c>
      <c r="F22" s="365" t="s">
        <v>1418</v>
      </c>
      <c r="G22" s="362" t="s">
        <v>552</v>
      </c>
      <c r="H22" s="362" t="s">
        <v>3536</v>
      </c>
      <c r="I22" s="365" t="s">
        <v>553</v>
      </c>
      <c r="J22" s="362" t="s">
        <v>634</v>
      </c>
      <c r="K22" s="362" t="s">
        <v>553</v>
      </c>
      <c r="L22" s="718" t="s">
        <v>375</v>
      </c>
      <c r="M22" s="719"/>
    </row>
    <row r="23" spans="1:13" ht="13.9" customHeight="1">
      <c r="A23" s="259">
        <v>1071</v>
      </c>
      <c r="B23" s="260" t="s">
        <v>345</v>
      </c>
      <c r="C23" s="366" t="s">
        <v>762</v>
      </c>
      <c r="D23" s="366" t="s">
        <v>3537</v>
      </c>
      <c r="E23" s="366" t="s">
        <v>3538</v>
      </c>
      <c r="F23" s="366" t="s">
        <v>3539</v>
      </c>
      <c r="G23" s="363" t="s">
        <v>3537</v>
      </c>
      <c r="H23" s="363" t="s">
        <v>846</v>
      </c>
      <c r="I23" s="366" t="s">
        <v>560</v>
      </c>
      <c r="J23" s="363" t="s">
        <v>634</v>
      </c>
      <c r="K23" s="363" t="s">
        <v>560</v>
      </c>
      <c r="L23" s="646" t="s">
        <v>376</v>
      </c>
      <c r="M23" s="647"/>
    </row>
    <row r="24" spans="1:13" ht="13.9" customHeight="1">
      <c r="A24" s="261">
        <v>1073</v>
      </c>
      <c r="B24" s="262" t="s">
        <v>447</v>
      </c>
      <c r="C24" s="365" t="s">
        <v>764</v>
      </c>
      <c r="D24" s="365" t="s">
        <v>558</v>
      </c>
      <c r="E24" s="365" t="s">
        <v>3540</v>
      </c>
      <c r="F24" s="365" t="s">
        <v>3541</v>
      </c>
      <c r="G24" s="362" t="s">
        <v>557</v>
      </c>
      <c r="H24" s="362" t="s">
        <v>3542</v>
      </c>
      <c r="I24" s="365" t="s">
        <v>552</v>
      </c>
      <c r="J24" s="362" t="s">
        <v>636</v>
      </c>
      <c r="K24" s="362" t="s">
        <v>636</v>
      </c>
      <c r="L24" s="718" t="s">
        <v>377</v>
      </c>
      <c r="M24" s="719"/>
    </row>
    <row r="25" spans="1:13" s="5" customFormat="1" ht="13.9" customHeight="1">
      <c r="A25" s="259">
        <v>1079</v>
      </c>
      <c r="B25" s="260" t="s">
        <v>449</v>
      </c>
      <c r="C25" s="366" t="s">
        <v>766</v>
      </c>
      <c r="D25" s="366" t="s">
        <v>563</v>
      </c>
      <c r="E25" s="366" t="s">
        <v>3543</v>
      </c>
      <c r="F25" s="366" t="s">
        <v>1397</v>
      </c>
      <c r="G25" s="363" t="s">
        <v>563</v>
      </c>
      <c r="H25" s="363" t="s">
        <v>1999</v>
      </c>
      <c r="I25" s="366" t="s">
        <v>552</v>
      </c>
      <c r="J25" s="363" t="s">
        <v>634</v>
      </c>
      <c r="K25" s="363" t="s">
        <v>552</v>
      </c>
      <c r="L25" s="646" t="s">
        <v>448</v>
      </c>
      <c r="M25" s="647"/>
    </row>
    <row r="26" spans="1:13" ht="13.9" customHeight="1">
      <c r="A26" s="261">
        <v>1080</v>
      </c>
      <c r="B26" s="262" t="s">
        <v>346</v>
      </c>
      <c r="C26" s="365" t="s">
        <v>661</v>
      </c>
      <c r="D26" s="365" t="s">
        <v>636</v>
      </c>
      <c r="E26" s="365" t="s">
        <v>2146</v>
      </c>
      <c r="F26" s="365" t="s">
        <v>1314</v>
      </c>
      <c r="G26" s="362" t="s">
        <v>636</v>
      </c>
      <c r="H26" s="362" t="s">
        <v>3544</v>
      </c>
      <c r="I26" s="365" t="s">
        <v>552</v>
      </c>
      <c r="J26" s="362" t="s">
        <v>634</v>
      </c>
      <c r="K26" s="362" t="s">
        <v>552</v>
      </c>
      <c r="L26" s="718" t="s">
        <v>378</v>
      </c>
      <c r="M26" s="719"/>
    </row>
    <row r="27" spans="1:13" ht="13.9" customHeight="1">
      <c r="A27" s="263">
        <v>11</v>
      </c>
      <c r="B27" s="264" t="s">
        <v>347</v>
      </c>
      <c r="C27" s="366" t="s">
        <v>662</v>
      </c>
      <c r="D27" s="366" t="s">
        <v>688</v>
      </c>
      <c r="E27" s="366" t="s">
        <v>3545</v>
      </c>
      <c r="F27" s="366" t="s">
        <v>1318</v>
      </c>
      <c r="G27" s="363" t="s">
        <v>688</v>
      </c>
      <c r="H27" s="363" t="s">
        <v>3546</v>
      </c>
      <c r="I27" s="366" t="s">
        <v>556</v>
      </c>
      <c r="J27" s="363" t="s">
        <v>634</v>
      </c>
      <c r="K27" s="363" t="s">
        <v>556</v>
      </c>
      <c r="L27" s="621" t="s">
        <v>379</v>
      </c>
      <c r="M27" s="622"/>
    </row>
    <row r="28" spans="1:13" s="5" customFormat="1" ht="22.15" customHeight="1">
      <c r="A28" s="261">
        <v>1105</v>
      </c>
      <c r="B28" s="262" t="s">
        <v>451</v>
      </c>
      <c r="C28" s="365" t="s">
        <v>663</v>
      </c>
      <c r="D28" s="365" t="s">
        <v>556</v>
      </c>
      <c r="E28" s="365" t="s">
        <v>2145</v>
      </c>
      <c r="F28" s="365" t="s">
        <v>663</v>
      </c>
      <c r="G28" s="362" t="s">
        <v>556</v>
      </c>
      <c r="H28" s="362" t="s">
        <v>2145</v>
      </c>
      <c r="I28" s="365" t="s">
        <v>634</v>
      </c>
      <c r="J28" s="362" t="s">
        <v>634</v>
      </c>
      <c r="K28" s="362" t="s">
        <v>634</v>
      </c>
      <c r="L28" s="718" t="s">
        <v>450</v>
      </c>
      <c r="M28" s="719"/>
    </row>
    <row r="29" spans="1:13" ht="13.9" customHeight="1">
      <c r="A29" s="259">
        <v>1106</v>
      </c>
      <c r="B29" s="260" t="s">
        <v>452</v>
      </c>
      <c r="C29" s="367" t="s">
        <v>664</v>
      </c>
      <c r="D29" s="367" t="s">
        <v>638</v>
      </c>
      <c r="E29" s="367" t="s">
        <v>1317</v>
      </c>
      <c r="F29" s="367" t="s">
        <v>1324</v>
      </c>
      <c r="G29" s="364" t="s">
        <v>638</v>
      </c>
      <c r="H29" s="364" t="s">
        <v>3547</v>
      </c>
      <c r="I29" s="367" t="s">
        <v>556</v>
      </c>
      <c r="J29" s="364" t="s">
        <v>634</v>
      </c>
      <c r="K29" s="364" t="s">
        <v>556</v>
      </c>
      <c r="L29" s="646" t="s">
        <v>380</v>
      </c>
      <c r="M29" s="647"/>
    </row>
    <row r="30" spans="1:13" ht="13.9" customHeight="1">
      <c r="A30" s="257">
        <v>13</v>
      </c>
      <c r="B30" s="258" t="s">
        <v>348</v>
      </c>
      <c r="C30" s="365" t="s">
        <v>768</v>
      </c>
      <c r="D30" s="365" t="s">
        <v>636</v>
      </c>
      <c r="E30" s="365" t="s">
        <v>3548</v>
      </c>
      <c r="F30" s="365" t="s">
        <v>3549</v>
      </c>
      <c r="G30" s="362" t="s">
        <v>636</v>
      </c>
      <c r="H30" s="362" t="s">
        <v>3550</v>
      </c>
      <c r="I30" s="365" t="s">
        <v>557</v>
      </c>
      <c r="J30" s="362" t="s">
        <v>634</v>
      </c>
      <c r="K30" s="362" t="s">
        <v>557</v>
      </c>
      <c r="L30" s="644" t="s">
        <v>381</v>
      </c>
      <c r="M30" s="645"/>
    </row>
    <row r="31" spans="1:13" s="5" customFormat="1" ht="13.9" customHeight="1">
      <c r="A31" s="259">
        <v>1392</v>
      </c>
      <c r="B31" s="260" t="s">
        <v>513</v>
      </c>
      <c r="C31" s="366" t="s">
        <v>769</v>
      </c>
      <c r="D31" s="366" t="s">
        <v>636</v>
      </c>
      <c r="E31" s="366" t="s">
        <v>2172</v>
      </c>
      <c r="F31" s="366" t="s">
        <v>3551</v>
      </c>
      <c r="G31" s="363" t="s">
        <v>636</v>
      </c>
      <c r="H31" s="363" t="s">
        <v>3552</v>
      </c>
      <c r="I31" s="366" t="s">
        <v>555</v>
      </c>
      <c r="J31" s="363" t="s">
        <v>634</v>
      </c>
      <c r="K31" s="363" t="s">
        <v>555</v>
      </c>
      <c r="L31" s="646" t="s">
        <v>382</v>
      </c>
      <c r="M31" s="647"/>
    </row>
    <row r="32" spans="1:13" ht="13.9" customHeight="1">
      <c r="A32" s="261">
        <v>1393</v>
      </c>
      <c r="B32" s="262" t="s">
        <v>577</v>
      </c>
      <c r="C32" s="365">
        <v>32</v>
      </c>
      <c r="D32" s="365">
        <v>0</v>
      </c>
      <c r="E32" s="365">
        <v>32</v>
      </c>
      <c r="F32" s="365" t="s">
        <v>1334</v>
      </c>
      <c r="G32" s="362" t="s">
        <v>634</v>
      </c>
      <c r="H32" s="362" t="s">
        <v>1334</v>
      </c>
      <c r="I32" s="365" t="s">
        <v>552</v>
      </c>
      <c r="J32" s="362" t="s">
        <v>634</v>
      </c>
      <c r="K32" s="362" t="s">
        <v>552</v>
      </c>
      <c r="L32" s="718" t="s">
        <v>805</v>
      </c>
      <c r="M32" s="719"/>
    </row>
    <row r="33" spans="1:13" ht="13.9" customHeight="1">
      <c r="A33" s="263">
        <v>14</v>
      </c>
      <c r="B33" s="264" t="s">
        <v>349</v>
      </c>
      <c r="C33" s="366" t="s">
        <v>770</v>
      </c>
      <c r="D33" s="366" t="s">
        <v>2135</v>
      </c>
      <c r="E33" s="366" t="s">
        <v>3553</v>
      </c>
      <c r="F33" s="366" t="s">
        <v>3554</v>
      </c>
      <c r="G33" s="363" t="s">
        <v>733</v>
      </c>
      <c r="H33" s="363" t="s">
        <v>3555</v>
      </c>
      <c r="I33" s="366" t="s">
        <v>2366</v>
      </c>
      <c r="J33" s="363" t="s">
        <v>636</v>
      </c>
      <c r="K33" s="363" t="s">
        <v>756</v>
      </c>
      <c r="L33" s="621" t="s">
        <v>383</v>
      </c>
      <c r="M33" s="622"/>
    </row>
    <row r="34" spans="1:13" s="5" customFormat="1" ht="13.9" customHeight="1">
      <c r="A34" s="261">
        <v>1411</v>
      </c>
      <c r="B34" s="262" t="s">
        <v>511</v>
      </c>
      <c r="C34" s="365" t="s">
        <v>673</v>
      </c>
      <c r="D34" s="365" t="s">
        <v>2450</v>
      </c>
      <c r="E34" s="365" t="s">
        <v>3556</v>
      </c>
      <c r="F34" s="365" t="s">
        <v>1342</v>
      </c>
      <c r="G34" s="362" t="s">
        <v>630</v>
      </c>
      <c r="H34" s="362" t="s">
        <v>3556</v>
      </c>
      <c r="I34" s="365" t="s">
        <v>636</v>
      </c>
      <c r="J34" s="362" t="s">
        <v>636</v>
      </c>
      <c r="K34" s="362" t="s">
        <v>634</v>
      </c>
      <c r="L34" s="718" t="s">
        <v>512</v>
      </c>
      <c r="M34" s="719"/>
    </row>
    <row r="35" spans="1:13" ht="13.9" customHeight="1">
      <c r="A35" s="259">
        <v>1412</v>
      </c>
      <c r="B35" s="260" t="s">
        <v>510</v>
      </c>
      <c r="C35" s="366" t="s">
        <v>772</v>
      </c>
      <c r="D35" s="366" t="s">
        <v>2376</v>
      </c>
      <c r="E35" s="366" t="s">
        <v>3557</v>
      </c>
      <c r="F35" s="366" t="s">
        <v>3558</v>
      </c>
      <c r="G35" s="363" t="s">
        <v>2376</v>
      </c>
      <c r="H35" s="363" t="s">
        <v>3559</v>
      </c>
      <c r="I35" s="366" t="s">
        <v>756</v>
      </c>
      <c r="J35" s="363" t="s">
        <v>634</v>
      </c>
      <c r="K35" s="363" t="s">
        <v>756</v>
      </c>
      <c r="L35" s="646" t="s">
        <v>1549</v>
      </c>
      <c r="M35" s="647"/>
    </row>
    <row r="36" spans="1:13" ht="13.9" customHeight="1">
      <c r="A36" s="257">
        <v>15</v>
      </c>
      <c r="B36" s="258" t="s">
        <v>509</v>
      </c>
      <c r="C36" s="365" t="s">
        <v>676</v>
      </c>
      <c r="D36" s="365" t="s">
        <v>634</v>
      </c>
      <c r="E36" s="365" t="s">
        <v>676</v>
      </c>
      <c r="F36" s="365" t="s">
        <v>1350</v>
      </c>
      <c r="G36" s="362" t="s">
        <v>634</v>
      </c>
      <c r="H36" s="362" t="s">
        <v>1350</v>
      </c>
      <c r="I36" s="365" t="s">
        <v>552</v>
      </c>
      <c r="J36" s="362" t="s">
        <v>634</v>
      </c>
      <c r="K36" s="362" t="s">
        <v>552</v>
      </c>
      <c r="L36" s="720" t="s">
        <v>384</v>
      </c>
      <c r="M36" s="721"/>
    </row>
    <row r="37" spans="1:13" s="5" customFormat="1" ht="13.9" customHeight="1" thickBot="1">
      <c r="A37" s="259">
        <v>1520</v>
      </c>
      <c r="B37" s="260" t="s">
        <v>350</v>
      </c>
      <c r="C37" s="366" t="s">
        <v>676</v>
      </c>
      <c r="D37" s="366" t="s">
        <v>634</v>
      </c>
      <c r="E37" s="366" t="s">
        <v>676</v>
      </c>
      <c r="F37" s="366" t="s">
        <v>1350</v>
      </c>
      <c r="G37" s="363" t="s">
        <v>634</v>
      </c>
      <c r="H37" s="363" t="s">
        <v>1350</v>
      </c>
      <c r="I37" s="366" t="s">
        <v>552</v>
      </c>
      <c r="J37" s="363" t="s">
        <v>634</v>
      </c>
      <c r="K37" s="363" t="s">
        <v>552</v>
      </c>
      <c r="L37" s="646" t="s">
        <v>385</v>
      </c>
      <c r="M37" s="647"/>
    </row>
    <row r="38" spans="1:13" ht="35.25" thickTop="1" thickBot="1">
      <c r="A38" s="317" t="s">
        <v>566</v>
      </c>
      <c r="B38" s="318" t="s">
        <v>506</v>
      </c>
      <c r="C38" s="365" t="s">
        <v>774</v>
      </c>
      <c r="D38" s="365" t="s">
        <v>1479</v>
      </c>
      <c r="E38" s="365" t="s">
        <v>3560</v>
      </c>
      <c r="F38" s="365" t="s">
        <v>3561</v>
      </c>
      <c r="G38" s="362" t="s">
        <v>1479</v>
      </c>
      <c r="H38" s="362" t="s">
        <v>3562</v>
      </c>
      <c r="I38" s="365" t="s">
        <v>559</v>
      </c>
      <c r="J38" s="362" t="s">
        <v>634</v>
      </c>
      <c r="K38" s="362" t="s">
        <v>559</v>
      </c>
      <c r="L38" s="720" t="s">
        <v>507</v>
      </c>
      <c r="M38" s="721"/>
    </row>
    <row r="39" spans="1:13" s="5" customFormat="1" ht="13.9" customHeight="1" thickTop="1">
      <c r="A39" s="259">
        <v>1622</v>
      </c>
      <c r="B39" s="260" t="s">
        <v>505</v>
      </c>
      <c r="C39" s="366" t="s">
        <v>774</v>
      </c>
      <c r="D39" s="366" t="s">
        <v>1479</v>
      </c>
      <c r="E39" s="366" t="s">
        <v>3560</v>
      </c>
      <c r="F39" s="366" t="s">
        <v>3561</v>
      </c>
      <c r="G39" s="363" t="s">
        <v>1479</v>
      </c>
      <c r="H39" s="363" t="s">
        <v>3562</v>
      </c>
      <c r="I39" s="366" t="s">
        <v>559</v>
      </c>
      <c r="J39" s="363" t="s">
        <v>634</v>
      </c>
      <c r="K39" s="363" t="s">
        <v>559</v>
      </c>
      <c r="L39" s="646" t="s">
        <v>508</v>
      </c>
      <c r="M39" s="647"/>
    </row>
    <row r="40" spans="1:13" ht="13.9" customHeight="1">
      <c r="A40" s="257">
        <v>17</v>
      </c>
      <c r="B40" s="258" t="s">
        <v>802</v>
      </c>
      <c r="C40" s="365" t="s">
        <v>680</v>
      </c>
      <c r="D40" s="365" t="s">
        <v>553</v>
      </c>
      <c r="E40" s="365" t="s">
        <v>1953</v>
      </c>
      <c r="F40" s="365" t="s">
        <v>1360</v>
      </c>
      <c r="G40" s="362" t="s">
        <v>553</v>
      </c>
      <c r="H40" s="362" t="s">
        <v>663</v>
      </c>
      <c r="I40" s="365" t="s">
        <v>557</v>
      </c>
      <c r="J40" s="362" t="s">
        <v>634</v>
      </c>
      <c r="K40" s="362" t="s">
        <v>557</v>
      </c>
      <c r="L40" s="720" t="s">
        <v>386</v>
      </c>
      <c r="M40" s="721"/>
    </row>
    <row r="41" spans="1:13" ht="24" customHeight="1">
      <c r="A41" s="259">
        <v>1702</v>
      </c>
      <c r="B41" s="260" t="s">
        <v>803</v>
      </c>
      <c r="C41" s="366" t="s">
        <v>681</v>
      </c>
      <c r="D41" s="366" t="s">
        <v>634</v>
      </c>
      <c r="E41" s="366" t="s">
        <v>681</v>
      </c>
      <c r="F41" s="366" t="s">
        <v>1364</v>
      </c>
      <c r="G41" s="363" t="s">
        <v>634</v>
      </c>
      <c r="H41" s="363" t="s">
        <v>1364</v>
      </c>
      <c r="I41" s="366" t="s">
        <v>553</v>
      </c>
      <c r="J41" s="363" t="s">
        <v>634</v>
      </c>
      <c r="K41" s="363" t="s">
        <v>553</v>
      </c>
      <c r="L41" s="646" t="s">
        <v>503</v>
      </c>
      <c r="M41" s="647"/>
    </row>
    <row r="42" spans="1:13" s="5" customFormat="1" ht="13.9" customHeight="1">
      <c r="A42" s="261">
        <v>1709</v>
      </c>
      <c r="B42" s="262" t="s">
        <v>504</v>
      </c>
      <c r="C42" s="365" t="s">
        <v>682</v>
      </c>
      <c r="D42" s="365" t="s">
        <v>553</v>
      </c>
      <c r="E42" s="365" t="s">
        <v>2157</v>
      </c>
      <c r="F42" s="365" t="s">
        <v>1369</v>
      </c>
      <c r="G42" s="362" t="s">
        <v>553</v>
      </c>
      <c r="H42" s="362" t="s">
        <v>3563</v>
      </c>
      <c r="I42" s="365" t="s">
        <v>554</v>
      </c>
      <c r="J42" s="362" t="s">
        <v>634</v>
      </c>
      <c r="K42" s="362" t="s">
        <v>554</v>
      </c>
      <c r="L42" s="718" t="s">
        <v>387</v>
      </c>
      <c r="M42" s="719"/>
    </row>
    <row r="43" spans="1:13" ht="13.9" customHeight="1">
      <c r="A43" s="263">
        <v>18</v>
      </c>
      <c r="B43" s="264" t="s">
        <v>571</v>
      </c>
      <c r="C43" s="366" t="s">
        <v>775</v>
      </c>
      <c r="D43" s="366" t="s">
        <v>2136</v>
      </c>
      <c r="E43" s="366" t="s">
        <v>3564</v>
      </c>
      <c r="F43" s="366" t="s">
        <v>3565</v>
      </c>
      <c r="G43" s="363" t="s">
        <v>985</v>
      </c>
      <c r="H43" s="363" t="s">
        <v>3566</v>
      </c>
      <c r="I43" s="366" t="s">
        <v>1374</v>
      </c>
      <c r="J43" s="363" t="s">
        <v>767</v>
      </c>
      <c r="K43" s="363" t="s">
        <v>873</v>
      </c>
      <c r="L43" s="621" t="s">
        <v>388</v>
      </c>
      <c r="M43" s="622"/>
    </row>
    <row r="44" spans="1:13" ht="13.9" customHeight="1">
      <c r="A44" s="261">
        <v>1811</v>
      </c>
      <c r="B44" s="262" t="s">
        <v>351</v>
      </c>
      <c r="C44" s="365" t="s">
        <v>777</v>
      </c>
      <c r="D44" s="365" t="s">
        <v>2368</v>
      </c>
      <c r="E44" s="365" t="s">
        <v>3567</v>
      </c>
      <c r="F44" s="365" t="s">
        <v>3568</v>
      </c>
      <c r="G44" s="362" t="s">
        <v>3569</v>
      </c>
      <c r="H44" s="362" t="s">
        <v>3570</v>
      </c>
      <c r="I44" s="365" t="s">
        <v>1048</v>
      </c>
      <c r="J44" s="362" t="s">
        <v>767</v>
      </c>
      <c r="K44" s="362" t="s">
        <v>3571</v>
      </c>
      <c r="L44" s="718" t="s">
        <v>389</v>
      </c>
      <c r="M44" s="719"/>
    </row>
    <row r="45" spans="1:13" s="5" customFormat="1" ht="13.9" customHeight="1">
      <c r="A45" s="259">
        <v>1820</v>
      </c>
      <c r="B45" s="260" t="s">
        <v>352</v>
      </c>
      <c r="C45" s="366" t="s">
        <v>688</v>
      </c>
      <c r="D45" s="366" t="s">
        <v>558</v>
      </c>
      <c r="E45" s="366" t="s">
        <v>1021</v>
      </c>
      <c r="F45" s="366" t="s">
        <v>881</v>
      </c>
      <c r="G45" s="363" t="s">
        <v>558</v>
      </c>
      <c r="H45" s="363" t="s">
        <v>1943</v>
      </c>
      <c r="I45" s="366" t="s">
        <v>636</v>
      </c>
      <c r="J45" s="363" t="s">
        <v>634</v>
      </c>
      <c r="K45" s="363" t="s">
        <v>636</v>
      </c>
      <c r="L45" s="646" t="s">
        <v>390</v>
      </c>
      <c r="M45" s="647"/>
    </row>
    <row r="46" spans="1:13" s="5" customFormat="1" ht="13.9" customHeight="1">
      <c r="A46" s="275">
        <v>19</v>
      </c>
      <c r="B46" s="276" t="s">
        <v>502</v>
      </c>
      <c r="C46" s="370" t="s">
        <v>689</v>
      </c>
      <c r="D46" s="370" t="s">
        <v>640</v>
      </c>
      <c r="E46" s="370" t="s">
        <v>3572</v>
      </c>
      <c r="F46" s="370" t="s">
        <v>1386</v>
      </c>
      <c r="G46" s="371" t="s">
        <v>567</v>
      </c>
      <c r="H46" s="371" t="s">
        <v>3573</v>
      </c>
      <c r="I46" s="370" t="s">
        <v>911</v>
      </c>
      <c r="J46" s="371" t="s">
        <v>559</v>
      </c>
      <c r="K46" s="371" t="s">
        <v>1979</v>
      </c>
      <c r="L46" s="722" t="s">
        <v>391</v>
      </c>
      <c r="M46" s="723"/>
    </row>
    <row r="47" spans="1:13" s="5" customFormat="1" ht="13.9" customHeight="1">
      <c r="A47" s="263">
        <v>20</v>
      </c>
      <c r="B47" s="264" t="s">
        <v>501</v>
      </c>
      <c r="C47" s="366" t="s">
        <v>779</v>
      </c>
      <c r="D47" s="366" t="s">
        <v>1022</v>
      </c>
      <c r="E47" s="366" t="s">
        <v>3574</v>
      </c>
      <c r="F47" s="366" t="s">
        <v>3575</v>
      </c>
      <c r="G47" s="363" t="s">
        <v>3576</v>
      </c>
      <c r="H47" s="363" t="s">
        <v>3577</v>
      </c>
      <c r="I47" s="366" t="s">
        <v>3578</v>
      </c>
      <c r="J47" s="363" t="s">
        <v>1732</v>
      </c>
      <c r="K47" s="363" t="s">
        <v>3579</v>
      </c>
      <c r="L47" s="621" t="s">
        <v>392</v>
      </c>
      <c r="M47" s="622"/>
    </row>
    <row r="48" spans="1:13" ht="22.5" customHeight="1">
      <c r="A48" s="257">
        <v>21</v>
      </c>
      <c r="B48" s="258" t="s">
        <v>496</v>
      </c>
      <c r="C48" s="365" t="s">
        <v>695</v>
      </c>
      <c r="D48" s="365" t="s">
        <v>767</v>
      </c>
      <c r="E48" s="365" t="s">
        <v>3580</v>
      </c>
      <c r="F48" s="365" t="s">
        <v>842</v>
      </c>
      <c r="G48" s="362" t="s">
        <v>767</v>
      </c>
      <c r="H48" s="362" t="s">
        <v>3581</v>
      </c>
      <c r="I48" s="365" t="s">
        <v>636</v>
      </c>
      <c r="J48" s="362" t="s">
        <v>634</v>
      </c>
      <c r="K48" s="362" t="s">
        <v>636</v>
      </c>
      <c r="L48" s="720" t="s">
        <v>494</v>
      </c>
      <c r="M48" s="721"/>
    </row>
    <row r="49" spans="1:13" ht="15" customHeight="1">
      <c r="A49" s="259">
        <v>2100</v>
      </c>
      <c r="B49" s="260" t="s">
        <v>497</v>
      </c>
      <c r="C49" s="366" t="s">
        <v>695</v>
      </c>
      <c r="D49" s="366" t="s">
        <v>767</v>
      </c>
      <c r="E49" s="366" t="s">
        <v>3580</v>
      </c>
      <c r="F49" s="366" t="s">
        <v>842</v>
      </c>
      <c r="G49" s="363" t="s">
        <v>767</v>
      </c>
      <c r="H49" s="363" t="s">
        <v>3581</v>
      </c>
      <c r="I49" s="366" t="s">
        <v>636</v>
      </c>
      <c r="J49" s="363" t="s">
        <v>634</v>
      </c>
      <c r="K49" s="363" t="s">
        <v>636</v>
      </c>
      <c r="L49" s="646" t="s">
        <v>493</v>
      </c>
      <c r="M49" s="647"/>
    </row>
    <row r="50" spans="1:13" s="5" customFormat="1">
      <c r="A50" s="257">
        <v>22</v>
      </c>
      <c r="B50" s="258" t="s">
        <v>498</v>
      </c>
      <c r="C50" s="365" t="s">
        <v>696</v>
      </c>
      <c r="D50" s="365" t="s">
        <v>1643</v>
      </c>
      <c r="E50" s="365" t="s">
        <v>3582</v>
      </c>
      <c r="F50" s="365" t="s">
        <v>1403</v>
      </c>
      <c r="G50" s="362" t="s">
        <v>1643</v>
      </c>
      <c r="H50" s="362" t="s">
        <v>3583</v>
      </c>
      <c r="I50" s="365" t="s">
        <v>1404</v>
      </c>
      <c r="J50" s="362" t="s">
        <v>634</v>
      </c>
      <c r="K50" s="362" t="s">
        <v>1404</v>
      </c>
      <c r="L50" s="724" t="s">
        <v>393</v>
      </c>
      <c r="M50" s="725"/>
    </row>
    <row r="51" spans="1:13" s="5" customFormat="1" ht="20.45" customHeight="1">
      <c r="A51" s="259">
        <v>2211</v>
      </c>
      <c r="B51" s="260" t="s">
        <v>499</v>
      </c>
      <c r="C51" s="366" t="s">
        <v>567</v>
      </c>
      <c r="D51" s="366" t="s">
        <v>634</v>
      </c>
      <c r="E51" s="366" t="s">
        <v>567</v>
      </c>
      <c r="F51" s="366" t="s">
        <v>567</v>
      </c>
      <c r="G51" s="363" t="s">
        <v>634</v>
      </c>
      <c r="H51" s="363" t="s">
        <v>567</v>
      </c>
      <c r="I51" s="366" t="s">
        <v>634</v>
      </c>
      <c r="J51" s="363" t="s">
        <v>634</v>
      </c>
      <c r="K51" s="363" t="s">
        <v>634</v>
      </c>
      <c r="L51" s="646" t="s">
        <v>495</v>
      </c>
      <c r="M51" s="647"/>
    </row>
    <row r="52" spans="1:13" ht="22.5" customHeight="1">
      <c r="A52" s="261">
        <v>2220</v>
      </c>
      <c r="B52" s="262" t="s">
        <v>353</v>
      </c>
      <c r="C52" s="365" t="s">
        <v>698</v>
      </c>
      <c r="D52" s="365" t="s">
        <v>1643</v>
      </c>
      <c r="E52" s="365" t="s">
        <v>3584</v>
      </c>
      <c r="F52" s="365" t="s">
        <v>1409</v>
      </c>
      <c r="G52" s="362" t="s">
        <v>1643</v>
      </c>
      <c r="H52" s="362" t="s">
        <v>3585</v>
      </c>
      <c r="I52" s="365" t="s">
        <v>1404</v>
      </c>
      <c r="J52" s="362" t="s">
        <v>634</v>
      </c>
      <c r="K52" s="362" t="s">
        <v>1404</v>
      </c>
      <c r="L52" s="718" t="s">
        <v>394</v>
      </c>
      <c r="M52" s="719"/>
    </row>
    <row r="53" spans="1:13" ht="15" customHeight="1">
      <c r="A53" s="263">
        <v>23</v>
      </c>
      <c r="B53" s="264" t="s">
        <v>500</v>
      </c>
      <c r="C53" s="366" t="s">
        <v>781</v>
      </c>
      <c r="D53" s="366" t="s">
        <v>1978</v>
      </c>
      <c r="E53" s="366" t="s">
        <v>3586</v>
      </c>
      <c r="F53" s="366" t="s">
        <v>3587</v>
      </c>
      <c r="G53" s="363" t="s">
        <v>893</v>
      </c>
      <c r="H53" s="363" t="s">
        <v>3588</v>
      </c>
      <c r="I53" s="366" t="s">
        <v>1350</v>
      </c>
      <c r="J53" s="363" t="s">
        <v>556</v>
      </c>
      <c r="K53" s="363" t="s">
        <v>1877</v>
      </c>
      <c r="L53" s="726" t="s">
        <v>395</v>
      </c>
      <c r="M53" s="727"/>
    </row>
    <row r="54" spans="1:13" ht="22.5" customHeight="1">
      <c r="A54" s="261">
        <v>2310</v>
      </c>
      <c r="B54" s="262" t="s">
        <v>354</v>
      </c>
      <c r="C54" s="365" t="s">
        <v>783</v>
      </c>
      <c r="D54" s="365" t="s">
        <v>685</v>
      </c>
      <c r="E54" s="365" t="s">
        <v>992</v>
      </c>
      <c r="F54" s="365" t="s">
        <v>2365</v>
      </c>
      <c r="G54" s="362" t="s">
        <v>685</v>
      </c>
      <c r="H54" s="362" t="s">
        <v>3589</v>
      </c>
      <c r="I54" s="365" t="s">
        <v>556</v>
      </c>
      <c r="J54" s="362" t="s">
        <v>634</v>
      </c>
      <c r="K54" s="362" t="s">
        <v>556</v>
      </c>
      <c r="L54" s="718" t="s">
        <v>396</v>
      </c>
      <c r="M54" s="719"/>
    </row>
    <row r="55" spans="1:13" ht="15" customHeight="1">
      <c r="A55" s="259">
        <v>2394</v>
      </c>
      <c r="B55" s="260" t="s">
        <v>355</v>
      </c>
      <c r="C55" s="366" t="s">
        <v>703</v>
      </c>
      <c r="D55" s="366" t="s">
        <v>851</v>
      </c>
      <c r="E55" s="366" t="s">
        <v>3590</v>
      </c>
      <c r="F55" s="366" t="s">
        <v>1423</v>
      </c>
      <c r="G55" s="363" t="s">
        <v>640</v>
      </c>
      <c r="H55" s="363" t="s">
        <v>3591</v>
      </c>
      <c r="I55" s="366" t="s">
        <v>1424</v>
      </c>
      <c r="J55" s="363" t="s">
        <v>555</v>
      </c>
      <c r="K55" s="363" t="s">
        <v>1523</v>
      </c>
      <c r="L55" s="646" t="s">
        <v>397</v>
      </c>
      <c r="M55" s="647"/>
    </row>
    <row r="56" spans="1:13" s="5" customFormat="1">
      <c r="A56" s="261">
        <v>2395</v>
      </c>
      <c r="B56" s="262" t="s">
        <v>490</v>
      </c>
      <c r="C56" s="365" t="s">
        <v>704</v>
      </c>
      <c r="D56" s="365" t="s">
        <v>1877</v>
      </c>
      <c r="E56" s="365" t="s">
        <v>3592</v>
      </c>
      <c r="F56" s="365" t="s">
        <v>1429</v>
      </c>
      <c r="G56" s="362" t="s">
        <v>697</v>
      </c>
      <c r="H56" s="362" t="s">
        <v>3593</v>
      </c>
      <c r="I56" s="365" t="s">
        <v>853</v>
      </c>
      <c r="J56" s="362" t="s">
        <v>636</v>
      </c>
      <c r="K56" s="362" t="s">
        <v>1643</v>
      </c>
      <c r="L56" s="718" t="s">
        <v>398</v>
      </c>
      <c r="M56" s="719"/>
    </row>
    <row r="57" spans="1:13" ht="15" customHeight="1">
      <c r="A57" s="259">
        <v>2396</v>
      </c>
      <c r="B57" s="260" t="s">
        <v>356</v>
      </c>
      <c r="C57" s="366" t="s">
        <v>705</v>
      </c>
      <c r="D57" s="366" t="s">
        <v>1382</v>
      </c>
      <c r="E57" s="366" t="s">
        <v>3594</v>
      </c>
      <c r="F57" s="366" t="s">
        <v>1432</v>
      </c>
      <c r="G57" s="363" t="s">
        <v>1382</v>
      </c>
      <c r="H57" s="363" t="s">
        <v>3595</v>
      </c>
      <c r="I57" s="366" t="s">
        <v>558</v>
      </c>
      <c r="J57" s="363" t="s">
        <v>634</v>
      </c>
      <c r="K57" s="363" t="s">
        <v>558</v>
      </c>
      <c r="L57" s="646" t="s">
        <v>399</v>
      </c>
      <c r="M57" s="647"/>
    </row>
    <row r="58" spans="1:13" ht="22.5" customHeight="1">
      <c r="A58" s="261">
        <v>2399</v>
      </c>
      <c r="B58" s="262" t="s">
        <v>489</v>
      </c>
      <c r="C58" s="365" t="s">
        <v>706</v>
      </c>
      <c r="D58" s="365" t="s">
        <v>566</v>
      </c>
      <c r="E58" s="365" t="s">
        <v>3596</v>
      </c>
      <c r="F58" s="365" t="s">
        <v>1437</v>
      </c>
      <c r="G58" s="362" t="s">
        <v>566</v>
      </c>
      <c r="H58" s="362" t="s">
        <v>3597</v>
      </c>
      <c r="I58" s="365" t="s">
        <v>552</v>
      </c>
      <c r="J58" s="362" t="s">
        <v>634</v>
      </c>
      <c r="K58" s="362" t="s">
        <v>552</v>
      </c>
      <c r="L58" s="718" t="s">
        <v>488</v>
      </c>
      <c r="M58" s="719"/>
    </row>
    <row r="59" spans="1:13" ht="21" customHeight="1">
      <c r="A59" s="263">
        <v>24</v>
      </c>
      <c r="B59" s="264" t="s">
        <v>357</v>
      </c>
      <c r="C59" s="366" t="s">
        <v>707</v>
      </c>
      <c r="D59" s="366" t="s">
        <v>688</v>
      </c>
      <c r="E59" s="366" t="s">
        <v>3598</v>
      </c>
      <c r="F59" s="366" t="s">
        <v>1441</v>
      </c>
      <c r="G59" s="363" t="s">
        <v>1643</v>
      </c>
      <c r="H59" s="363" t="s">
        <v>3599</v>
      </c>
      <c r="I59" s="366" t="s">
        <v>1442</v>
      </c>
      <c r="J59" s="363" t="s">
        <v>565</v>
      </c>
      <c r="K59" s="363" t="s">
        <v>3600</v>
      </c>
      <c r="L59" s="726" t="s">
        <v>400</v>
      </c>
      <c r="M59" s="727"/>
    </row>
    <row r="60" spans="1:13" ht="21" customHeight="1">
      <c r="A60" s="263">
        <v>25</v>
      </c>
      <c r="B60" s="264" t="s">
        <v>491</v>
      </c>
      <c r="C60" s="366" t="s">
        <v>784</v>
      </c>
      <c r="D60" s="366" t="s">
        <v>742</v>
      </c>
      <c r="E60" s="366" t="s">
        <v>3601</v>
      </c>
      <c r="F60" s="366" t="s">
        <v>3602</v>
      </c>
      <c r="G60" s="363" t="s">
        <v>1722</v>
      </c>
      <c r="H60" s="363" t="s">
        <v>3603</v>
      </c>
      <c r="I60" s="366" t="s">
        <v>776</v>
      </c>
      <c r="J60" s="363" t="s">
        <v>556</v>
      </c>
      <c r="K60" s="363" t="s">
        <v>660</v>
      </c>
      <c r="L60" s="726" t="s">
        <v>487</v>
      </c>
      <c r="M60" s="727"/>
    </row>
    <row r="61" spans="1:13" s="5" customFormat="1">
      <c r="A61" s="261">
        <v>2511</v>
      </c>
      <c r="B61" s="262" t="s">
        <v>358</v>
      </c>
      <c r="C61" s="365" t="s">
        <v>786</v>
      </c>
      <c r="D61" s="365" t="s">
        <v>1935</v>
      </c>
      <c r="E61" s="365" t="s">
        <v>3604</v>
      </c>
      <c r="F61" s="365" t="s">
        <v>3605</v>
      </c>
      <c r="G61" s="362" t="s">
        <v>985</v>
      </c>
      <c r="H61" s="362" t="s">
        <v>3606</v>
      </c>
      <c r="I61" s="365" t="s">
        <v>688</v>
      </c>
      <c r="J61" s="362" t="s">
        <v>556</v>
      </c>
      <c r="K61" s="362" t="s">
        <v>638</v>
      </c>
      <c r="L61" s="718" t="s">
        <v>401</v>
      </c>
      <c r="M61" s="719"/>
    </row>
    <row r="62" spans="1:13" ht="22.5" customHeight="1">
      <c r="A62" s="259">
        <v>2591</v>
      </c>
      <c r="B62" s="260" t="s">
        <v>485</v>
      </c>
      <c r="C62" s="366" t="s">
        <v>714</v>
      </c>
      <c r="D62" s="366" t="s">
        <v>554</v>
      </c>
      <c r="E62" s="366" t="s">
        <v>3607</v>
      </c>
      <c r="F62" s="366" t="s">
        <v>714</v>
      </c>
      <c r="G62" s="363" t="s">
        <v>554</v>
      </c>
      <c r="H62" s="363" t="s">
        <v>3607</v>
      </c>
      <c r="I62" s="366" t="s">
        <v>634</v>
      </c>
      <c r="J62" s="363" t="s">
        <v>634</v>
      </c>
      <c r="K62" s="363" t="s">
        <v>634</v>
      </c>
      <c r="L62" s="646" t="s">
        <v>486</v>
      </c>
      <c r="M62" s="647"/>
    </row>
    <row r="63" spans="1:13" ht="22.5" customHeight="1">
      <c r="A63" s="369">
        <v>2592</v>
      </c>
      <c r="B63" s="262" t="s">
        <v>492</v>
      </c>
      <c r="C63" s="365" t="s">
        <v>715</v>
      </c>
      <c r="D63" s="365" t="s">
        <v>634</v>
      </c>
      <c r="E63" s="365" t="s">
        <v>715</v>
      </c>
      <c r="F63" s="365" t="s">
        <v>1458</v>
      </c>
      <c r="G63" s="362" t="s">
        <v>634</v>
      </c>
      <c r="H63" s="362" t="s">
        <v>1458</v>
      </c>
      <c r="I63" s="365" t="s">
        <v>552</v>
      </c>
      <c r="J63" s="362" t="s">
        <v>634</v>
      </c>
      <c r="K63" s="362" t="s">
        <v>552</v>
      </c>
      <c r="L63" s="718" t="s">
        <v>402</v>
      </c>
      <c r="M63" s="719"/>
    </row>
    <row r="64" spans="1:13" ht="13.9" customHeight="1">
      <c r="A64" s="259">
        <v>2599</v>
      </c>
      <c r="B64" s="260" t="s">
        <v>483</v>
      </c>
      <c r="C64" s="366">
        <v>313</v>
      </c>
      <c r="D64" s="366">
        <v>8</v>
      </c>
      <c r="E64" s="366">
        <v>305</v>
      </c>
      <c r="F64" s="366" t="s">
        <v>716</v>
      </c>
      <c r="G64" s="363" t="s">
        <v>558</v>
      </c>
      <c r="H64" s="363" t="s">
        <v>3608</v>
      </c>
      <c r="I64" s="366" t="s">
        <v>634</v>
      </c>
      <c r="J64" s="363" t="s">
        <v>634</v>
      </c>
      <c r="K64" s="363" t="s">
        <v>634</v>
      </c>
      <c r="L64" s="646" t="s">
        <v>484</v>
      </c>
      <c r="M64" s="647"/>
    </row>
    <row r="65" spans="1:13" ht="13.9" customHeight="1">
      <c r="A65" s="285">
        <v>27</v>
      </c>
      <c r="B65" s="286" t="s">
        <v>359</v>
      </c>
      <c r="C65" s="365" t="s">
        <v>788</v>
      </c>
      <c r="D65" s="365" t="s">
        <v>557</v>
      </c>
      <c r="E65" s="365" t="s">
        <v>1349</v>
      </c>
      <c r="F65" s="365" t="s">
        <v>3609</v>
      </c>
      <c r="G65" s="362" t="s">
        <v>557</v>
      </c>
      <c r="H65" s="362" t="s">
        <v>3610</v>
      </c>
      <c r="I65" s="365" t="s">
        <v>561</v>
      </c>
      <c r="J65" s="362" t="s">
        <v>634</v>
      </c>
      <c r="K65" s="362" t="s">
        <v>561</v>
      </c>
      <c r="L65" s="720" t="s">
        <v>403</v>
      </c>
      <c r="M65" s="721"/>
    </row>
    <row r="66" spans="1:13" ht="23.45" customHeight="1">
      <c r="A66" s="259">
        <v>2710</v>
      </c>
      <c r="B66" s="260" t="s">
        <v>1547</v>
      </c>
      <c r="C66" s="366" t="s">
        <v>665</v>
      </c>
      <c r="D66" s="366" t="s">
        <v>553</v>
      </c>
      <c r="E66" s="366" t="s">
        <v>3611</v>
      </c>
      <c r="F66" s="366" t="s">
        <v>892</v>
      </c>
      <c r="G66" s="363" t="s">
        <v>553</v>
      </c>
      <c r="H66" s="363" t="s">
        <v>3612</v>
      </c>
      <c r="I66" s="366" t="s">
        <v>559</v>
      </c>
      <c r="J66" s="363" t="s">
        <v>634</v>
      </c>
      <c r="K66" s="363" t="s">
        <v>559</v>
      </c>
      <c r="L66" s="646" t="s">
        <v>482</v>
      </c>
      <c r="M66" s="647"/>
    </row>
    <row r="67" spans="1:13" ht="27" customHeight="1">
      <c r="A67" s="269">
        <v>2730</v>
      </c>
      <c r="B67" s="270" t="s">
        <v>480</v>
      </c>
      <c r="C67" s="370" t="s">
        <v>720</v>
      </c>
      <c r="D67" s="370" t="s">
        <v>634</v>
      </c>
      <c r="E67" s="370" t="s">
        <v>720</v>
      </c>
      <c r="F67" s="370" t="s">
        <v>1469</v>
      </c>
      <c r="G67" s="371" t="s">
        <v>634</v>
      </c>
      <c r="H67" s="371" t="s">
        <v>1469</v>
      </c>
      <c r="I67" s="370" t="s">
        <v>552</v>
      </c>
      <c r="J67" s="371" t="s">
        <v>634</v>
      </c>
      <c r="K67" s="371" t="s">
        <v>552</v>
      </c>
      <c r="L67" s="654" t="s">
        <v>807</v>
      </c>
      <c r="M67" s="655"/>
    </row>
    <row r="68" spans="1:13" ht="15" customHeight="1">
      <c r="A68" s="259">
        <v>2740</v>
      </c>
      <c r="B68" s="260" t="s">
        <v>479</v>
      </c>
      <c r="C68" s="366" t="s">
        <v>567</v>
      </c>
      <c r="D68" s="366" t="s">
        <v>636</v>
      </c>
      <c r="E68" s="366" t="s">
        <v>566</v>
      </c>
      <c r="F68" s="366" t="s">
        <v>567</v>
      </c>
      <c r="G68" s="363" t="s">
        <v>636</v>
      </c>
      <c r="H68" s="363" t="s">
        <v>566</v>
      </c>
      <c r="I68" s="366" t="s">
        <v>634</v>
      </c>
      <c r="J68" s="363" t="s">
        <v>634</v>
      </c>
      <c r="K68" s="363" t="s">
        <v>634</v>
      </c>
      <c r="L68" s="646" t="s">
        <v>404</v>
      </c>
      <c r="M68" s="647"/>
    </row>
    <row r="69" spans="1:13" ht="22.5" customHeight="1">
      <c r="A69" s="261">
        <v>2790</v>
      </c>
      <c r="B69" s="262" t="s">
        <v>478</v>
      </c>
      <c r="C69" s="365" t="s">
        <v>790</v>
      </c>
      <c r="D69" s="365" t="s">
        <v>553</v>
      </c>
      <c r="E69" s="365" t="s">
        <v>721</v>
      </c>
      <c r="F69" s="365" t="s">
        <v>790</v>
      </c>
      <c r="G69" s="362" t="s">
        <v>553</v>
      </c>
      <c r="H69" s="362" t="s">
        <v>721</v>
      </c>
      <c r="I69" s="365" t="s">
        <v>634</v>
      </c>
      <c r="J69" s="362" t="s">
        <v>634</v>
      </c>
      <c r="K69" s="362" t="s">
        <v>634</v>
      </c>
      <c r="L69" s="623" t="s">
        <v>405</v>
      </c>
      <c r="M69" s="624"/>
    </row>
    <row r="70" spans="1:13" ht="22.5" customHeight="1">
      <c r="A70" s="257">
        <v>28</v>
      </c>
      <c r="B70" s="258" t="s">
        <v>477</v>
      </c>
      <c r="C70" s="365" t="s">
        <v>722</v>
      </c>
      <c r="D70" s="365" t="s">
        <v>555</v>
      </c>
      <c r="E70" s="365" t="s">
        <v>3613</v>
      </c>
      <c r="F70" s="365" t="s">
        <v>722</v>
      </c>
      <c r="G70" s="362" t="s">
        <v>555</v>
      </c>
      <c r="H70" s="362" t="s">
        <v>3613</v>
      </c>
      <c r="I70" s="365" t="s">
        <v>634</v>
      </c>
      <c r="J70" s="362" t="s">
        <v>634</v>
      </c>
      <c r="K70" s="362" t="s">
        <v>634</v>
      </c>
      <c r="L70" s="720" t="s">
        <v>406</v>
      </c>
      <c r="M70" s="721"/>
    </row>
    <row r="71" spans="1:13" s="5" customFormat="1" ht="45">
      <c r="A71" s="259">
        <v>2810</v>
      </c>
      <c r="B71" s="260" t="s">
        <v>475</v>
      </c>
      <c r="C71" s="366" t="s">
        <v>723</v>
      </c>
      <c r="D71" s="366" t="s">
        <v>555</v>
      </c>
      <c r="E71" s="366" t="s">
        <v>3614</v>
      </c>
      <c r="F71" s="366" t="s">
        <v>723</v>
      </c>
      <c r="G71" s="363" t="s">
        <v>555</v>
      </c>
      <c r="H71" s="363" t="s">
        <v>3614</v>
      </c>
      <c r="I71" s="366" t="s">
        <v>634</v>
      </c>
      <c r="J71" s="363" t="s">
        <v>634</v>
      </c>
      <c r="K71" s="363" t="s">
        <v>634</v>
      </c>
      <c r="L71" s="646" t="s">
        <v>476</v>
      </c>
      <c r="M71" s="647"/>
    </row>
    <row r="72" spans="1:13" ht="33.75">
      <c r="A72" s="261">
        <v>2820</v>
      </c>
      <c r="B72" s="262" t="s">
        <v>474</v>
      </c>
      <c r="C72" s="365" t="s">
        <v>559</v>
      </c>
      <c r="D72" s="365" t="s">
        <v>634</v>
      </c>
      <c r="E72" s="365" t="s">
        <v>559</v>
      </c>
      <c r="F72" s="365" t="s">
        <v>559</v>
      </c>
      <c r="G72" s="362" t="s">
        <v>634</v>
      </c>
      <c r="H72" s="362" t="s">
        <v>559</v>
      </c>
      <c r="I72" s="365" t="s">
        <v>634</v>
      </c>
      <c r="J72" s="362" t="s">
        <v>634</v>
      </c>
      <c r="K72" s="362" t="s">
        <v>634</v>
      </c>
      <c r="L72" s="623" t="s">
        <v>473</v>
      </c>
      <c r="M72" s="624"/>
    </row>
    <row r="73" spans="1:13" s="5" customFormat="1" ht="15.6" customHeight="1">
      <c r="A73" s="263">
        <v>29</v>
      </c>
      <c r="B73" s="264" t="s">
        <v>471</v>
      </c>
      <c r="C73" s="366" t="s">
        <v>724</v>
      </c>
      <c r="D73" s="366" t="s">
        <v>634</v>
      </c>
      <c r="E73" s="366" t="s">
        <v>724</v>
      </c>
      <c r="F73" s="366" t="s">
        <v>746</v>
      </c>
      <c r="G73" s="363" t="s">
        <v>634</v>
      </c>
      <c r="H73" s="363" t="s">
        <v>746</v>
      </c>
      <c r="I73" s="366" t="s">
        <v>555</v>
      </c>
      <c r="J73" s="363" t="s">
        <v>634</v>
      </c>
      <c r="K73" s="363" t="s">
        <v>555</v>
      </c>
      <c r="L73" s="621" t="s">
        <v>472</v>
      </c>
      <c r="M73" s="622"/>
    </row>
    <row r="74" spans="1:13" ht="28.15" customHeight="1">
      <c r="A74" s="261">
        <v>2920</v>
      </c>
      <c r="B74" s="262" t="s">
        <v>3501</v>
      </c>
      <c r="C74" s="365" t="s">
        <v>725</v>
      </c>
      <c r="D74" s="365" t="s">
        <v>634</v>
      </c>
      <c r="E74" s="365" t="s">
        <v>725</v>
      </c>
      <c r="F74" s="365" t="s">
        <v>1486</v>
      </c>
      <c r="G74" s="362" t="s">
        <v>634</v>
      </c>
      <c r="H74" s="362" t="s">
        <v>1486</v>
      </c>
      <c r="I74" s="365" t="s">
        <v>555</v>
      </c>
      <c r="J74" s="362" t="s">
        <v>634</v>
      </c>
      <c r="K74" s="362" t="s">
        <v>555</v>
      </c>
      <c r="L74" s="623" t="s">
        <v>469</v>
      </c>
      <c r="M74" s="624"/>
    </row>
    <row r="75" spans="1:13" ht="13.9" customHeight="1">
      <c r="A75" s="259">
        <v>2930</v>
      </c>
      <c r="B75" s="260" t="s">
        <v>467</v>
      </c>
      <c r="C75" s="366" t="s">
        <v>726</v>
      </c>
      <c r="D75" s="366" t="s">
        <v>634</v>
      </c>
      <c r="E75" s="366" t="s">
        <v>726</v>
      </c>
      <c r="F75" s="366" t="s">
        <v>726</v>
      </c>
      <c r="G75" s="363" t="s">
        <v>634</v>
      </c>
      <c r="H75" s="363" t="s">
        <v>726</v>
      </c>
      <c r="I75" s="366" t="s">
        <v>634</v>
      </c>
      <c r="J75" s="363" t="s">
        <v>634</v>
      </c>
      <c r="K75" s="363" t="s">
        <v>634</v>
      </c>
      <c r="L75" s="646" t="s">
        <v>468</v>
      </c>
      <c r="M75" s="647"/>
    </row>
    <row r="76" spans="1:13" s="200" customFormat="1" ht="13.9" customHeight="1">
      <c r="A76" s="261">
        <v>30</v>
      </c>
      <c r="B76" s="262" t="s">
        <v>360</v>
      </c>
      <c r="C76" s="365" t="s">
        <v>727</v>
      </c>
      <c r="D76" s="365" t="s">
        <v>566</v>
      </c>
      <c r="E76" s="365" t="s">
        <v>3615</v>
      </c>
      <c r="F76" s="365" t="s">
        <v>1491</v>
      </c>
      <c r="G76" s="362" t="s">
        <v>566</v>
      </c>
      <c r="H76" s="362" t="s">
        <v>3616</v>
      </c>
      <c r="I76" s="365" t="s">
        <v>554</v>
      </c>
      <c r="J76" s="362" t="s">
        <v>634</v>
      </c>
      <c r="K76" s="362" t="s">
        <v>554</v>
      </c>
      <c r="L76" s="720" t="s">
        <v>407</v>
      </c>
      <c r="M76" s="721"/>
    </row>
    <row r="77" spans="1:13" s="5" customFormat="1" ht="13.9" customHeight="1">
      <c r="A77" s="259">
        <v>3011</v>
      </c>
      <c r="B77" s="260" t="s">
        <v>466</v>
      </c>
      <c r="C77" s="366" t="s">
        <v>728</v>
      </c>
      <c r="D77" s="366" t="s">
        <v>565</v>
      </c>
      <c r="E77" s="366" t="s">
        <v>719</v>
      </c>
      <c r="F77" s="366" t="s">
        <v>1495</v>
      </c>
      <c r="G77" s="363" t="s">
        <v>565</v>
      </c>
      <c r="H77" s="363" t="s">
        <v>3617</v>
      </c>
      <c r="I77" s="366" t="s">
        <v>554</v>
      </c>
      <c r="J77" s="363" t="s">
        <v>634</v>
      </c>
      <c r="K77" s="363" t="s">
        <v>554</v>
      </c>
      <c r="L77" s="646" t="s">
        <v>408</v>
      </c>
      <c r="M77" s="647"/>
    </row>
    <row r="78" spans="1:13" s="200" customFormat="1" ht="13.9" customHeight="1">
      <c r="A78" s="261">
        <v>3012</v>
      </c>
      <c r="B78" s="262" t="s">
        <v>583</v>
      </c>
      <c r="C78" s="365" t="s">
        <v>729</v>
      </c>
      <c r="D78" s="365" t="s">
        <v>636</v>
      </c>
      <c r="E78" s="365" t="s">
        <v>738</v>
      </c>
      <c r="F78" s="365" t="s">
        <v>729</v>
      </c>
      <c r="G78" s="362" t="s">
        <v>636</v>
      </c>
      <c r="H78" s="362" t="s">
        <v>738</v>
      </c>
      <c r="I78" s="365" t="s">
        <v>634</v>
      </c>
      <c r="J78" s="362" t="s">
        <v>634</v>
      </c>
      <c r="K78" s="362" t="s">
        <v>634</v>
      </c>
      <c r="L78" s="623" t="s">
        <v>578</v>
      </c>
      <c r="M78" s="624"/>
    </row>
    <row r="79" spans="1:13" s="5" customFormat="1" ht="13.9" customHeight="1">
      <c r="A79" s="263">
        <v>31</v>
      </c>
      <c r="B79" s="264" t="s">
        <v>361</v>
      </c>
      <c r="C79" s="366" t="s">
        <v>791</v>
      </c>
      <c r="D79" s="366" t="s">
        <v>1479</v>
      </c>
      <c r="E79" s="366" t="s">
        <v>3618</v>
      </c>
      <c r="F79" s="366" t="s">
        <v>3619</v>
      </c>
      <c r="G79" s="363" t="s">
        <v>1479</v>
      </c>
      <c r="H79" s="363" t="s">
        <v>3620</v>
      </c>
      <c r="I79" s="366" t="s">
        <v>565</v>
      </c>
      <c r="J79" s="363" t="s">
        <v>634</v>
      </c>
      <c r="K79" s="363" t="s">
        <v>565</v>
      </c>
      <c r="L79" s="728" t="s">
        <v>409</v>
      </c>
      <c r="M79" s="729"/>
    </row>
    <row r="80" spans="1:13" ht="13.9" customHeight="1">
      <c r="A80" s="261">
        <v>3100</v>
      </c>
      <c r="B80" s="262" t="s">
        <v>361</v>
      </c>
      <c r="C80" s="365" t="s">
        <v>791</v>
      </c>
      <c r="D80" s="365" t="s">
        <v>1479</v>
      </c>
      <c r="E80" s="365" t="s">
        <v>3618</v>
      </c>
      <c r="F80" s="365" t="s">
        <v>3619</v>
      </c>
      <c r="G80" s="362" t="s">
        <v>1479</v>
      </c>
      <c r="H80" s="362" t="s">
        <v>3620</v>
      </c>
      <c r="I80" s="365" t="s">
        <v>565</v>
      </c>
      <c r="J80" s="362" t="s">
        <v>634</v>
      </c>
      <c r="K80" s="362" t="s">
        <v>565</v>
      </c>
      <c r="L80" s="623" t="s">
        <v>410</v>
      </c>
      <c r="M80" s="624"/>
    </row>
    <row r="81" spans="1:13" s="5" customFormat="1" ht="13.9" customHeight="1">
      <c r="A81" s="263">
        <v>32</v>
      </c>
      <c r="B81" s="264" t="s">
        <v>362</v>
      </c>
      <c r="C81" s="366" t="s">
        <v>793</v>
      </c>
      <c r="D81" s="366" t="s">
        <v>560</v>
      </c>
      <c r="E81" s="366" t="s">
        <v>911</v>
      </c>
      <c r="F81" s="366" t="s">
        <v>793</v>
      </c>
      <c r="G81" s="363" t="s">
        <v>560</v>
      </c>
      <c r="H81" s="363" t="s">
        <v>911</v>
      </c>
      <c r="I81" s="366" t="s">
        <v>634</v>
      </c>
      <c r="J81" s="363" t="s">
        <v>634</v>
      </c>
      <c r="K81" s="363" t="s">
        <v>634</v>
      </c>
      <c r="L81" s="728" t="s">
        <v>411</v>
      </c>
      <c r="M81" s="729"/>
    </row>
    <row r="82" spans="1:13" ht="13.9" customHeight="1">
      <c r="A82" s="261">
        <v>3250</v>
      </c>
      <c r="B82" s="262" t="s">
        <v>464</v>
      </c>
      <c r="C82" s="365">
        <v>86</v>
      </c>
      <c r="D82" s="365">
        <v>10</v>
      </c>
      <c r="E82" s="365">
        <v>76</v>
      </c>
      <c r="F82" s="365" t="s">
        <v>734</v>
      </c>
      <c r="G82" s="362" t="s">
        <v>560</v>
      </c>
      <c r="H82" s="362" t="s">
        <v>654</v>
      </c>
      <c r="I82" s="365" t="s">
        <v>634</v>
      </c>
      <c r="J82" s="362" t="s">
        <v>634</v>
      </c>
      <c r="K82" s="362" t="s">
        <v>634</v>
      </c>
      <c r="L82" s="623" t="s">
        <v>465</v>
      </c>
      <c r="M82" s="624"/>
    </row>
    <row r="83" spans="1:13" ht="15">
      <c r="A83" s="259">
        <v>3290</v>
      </c>
      <c r="B83" s="260" t="s">
        <v>363</v>
      </c>
      <c r="C83" s="366" t="s">
        <v>658</v>
      </c>
      <c r="D83" s="366" t="s">
        <v>634</v>
      </c>
      <c r="E83" s="366" t="s">
        <v>658</v>
      </c>
      <c r="F83" s="366" t="s">
        <v>658</v>
      </c>
      <c r="G83" s="363" t="s">
        <v>634</v>
      </c>
      <c r="H83" s="363" t="s">
        <v>658</v>
      </c>
      <c r="I83" s="366" t="s">
        <v>634</v>
      </c>
      <c r="J83" s="363" t="s">
        <v>634</v>
      </c>
      <c r="K83" s="363" t="s">
        <v>634</v>
      </c>
      <c r="L83" s="646" t="s">
        <v>412</v>
      </c>
      <c r="M83" s="647"/>
    </row>
    <row r="84" spans="1:13" s="5" customFormat="1" ht="13.9" customHeight="1">
      <c r="A84" s="257">
        <v>33</v>
      </c>
      <c r="B84" s="258" t="s">
        <v>463</v>
      </c>
      <c r="C84" s="365" t="s">
        <v>794</v>
      </c>
      <c r="D84" s="365" t="s">
        <v>889</v>
      </c>
      <c r="E84" s="365" t="s">
        <v>3621</v>
      </c>
      <c r="F84" s="365" t="s">
        <v>3622</v>
      </c>
      <c r="G84" s="362" t="s">
        <v>868</v>
      </c>
      <c r="H84" s="362" t="s">
        <v>3623</v>
      </c>
      <c r="I84" s="365" t="s">
        <v>1511</v>
      </c>
      <c r="J84" s="362" t="s">
        <v>556</v>
      </c>
      <c r="K84" s="362" t="s">
        <v>1523</v>
      </c>
      <c r="L84" s="720" t="s">
        <v>413</v>
      </c>
      <c r="M84" s="721"/>
    </row>
    <row r="85" spans="1:13" ht="13.9" customHeight="1">
      <c r="A85" s="259">
        <v>3311</v>
      </c>
      <c r="B85" s="260" t="s">
        <v>579</v>
      </c>
      <c r="C85" s="366" t="s">
        <v>630</v>
      </c>
      <c r="D85" s="366" t="s">
        <v>634</v>
      </c>
      <c r="E85" s="366" t="s">
        <v>630</v>
      </c>
      <c r="F85" s="366" t="s">
        <v>630</v>
      </c>
      <c r="G85" s="363" t="s">
        <v>634</v>
      </c>
      <c r="H85" s="363" t="s">
        <v>630</v>
      </c>
      <c r="I85" s="366" t="s">
        <v>634</v>
      </c>
      <c r="J85" s="363" t="s">
        <v>634</v>
      </c>
      <c r="K85" s="363" t="s">
        <v>634</v>
      </c>
      <c r="L85" s="646" t="s">
        <v>808</v>
      </c>
      <c r="M85" s="647"/>
    </row>
    <row r="86" spans="1:13" s="5" customFormat="1" ht="13.9" customHeight="1">
      <c r="A86" s="261">
        <v>3312</v>
      </c>
      <c r="B86" s="262" t="s">
        <v>580</v>
      </c>
      <c r="C86" s="365" t="s">
        <v>795</v>
      </c>
      <c r="D86" s="365" t="s">
        <v>634</v>
      </c>
      <c r="E86" s="365" t="s">
        <v>795</v>
      </c>
      <c r="F86" s="365" t="s">
        <v>2389</v>
      </c>
      <c r="G86" s="362" t="s">
        <v>634</v>
      </c>
      <c r="H86" s="362" t="s">
        <v>2389</v>
      </c>
      <c r="I86" s="365" t="s">
        <v>555</v>
      </c>
      <c r="J86" s="362" t="s">
        <v>634</v>
      </c>
      <c r="K86" s="362" t="s">
        <v>555</v>
      </c>
      <c r="L86" s="718" t="s">
        <v>809</v>
      </c>
      <c r="M86" s="719"/>
    </row>
    <row r="87" spans="1:13" ht="13.9" customHeight="1">
      <c r="A87" s="259">
        <v>3314</v>
      </c>
      <c r="B87" s="260" t="s">
        <v>581</v>
      </c>
      <c r="C87" s="366" t="s">
        <v>687</v>
      </c>
      <c r="D87" s="366" t="s">
        <v>634</v>
      </c>
      <c r="E87" s="366" t="s">
        <v>687</v>
      </c>
      <c r="F87" s="366" t="s">
        <v>687</v>
      </c>
      <c r="G87" s="363" t="s">
        <v>634</v>
      </c>
      <c r="H87" s="363" t="s">
        <v>687</v>
      </c>
      <c r="I87" s="366" t="s">
        <v>634</v>
      </c>
      <c r="J87" s="363" t="s">
        <v>634</v>
      </c>
      <c r="K87" s="363" t="s">
        <v>634</v>
      </c>
      <c r="L87" s="646" t="s">
        <v>810</v>
      </c>
      <c r="M87" s="647"/>
    </row>
    <row r="88" spans="1:13" ht="13.9" customHeight="1" thickBot="1">
      <c r="A88" s="261">
        <v>3315</v>
      </c>
      <c r="B88" s="262" t="s">
        <v>461</v>
      </c>
      <c r="C88" s="365" t="s">
        <v>743</v>
      </c>
      <c r="D88" s="365" t="s">
        <v>889</v>
      </c>
      <c r="E88" s="365" t="s">
        <v>3624</v>
      </c>
      <c r="F88" s="365" t="s">
        <v>1517</v>
      </c>
      <c r="G88" s="362" t="s">
        <v>868</v>
      </c>
      <c r="H88" s="362" t="s">
        <v>3625</v>
      </c>
      <c r="I88" s="365" t="s">
        <v>1404</v>
      </c>
      <c r="J88" s="362" t="s">
        <v>556</v>
      </c>
      <c r="K88" s="362" t="s">
        <v>1334</v>
      </c>
      <c r="L88" s="718" t="s">
        <v>462</v>
      </c>
      <c r="M88" s="719"/>
    </row>
    <row r="89" spans="1:13" ht="20.45" customHeight="1" thickTop="1" thickBot="1">
      <c r="A89" s="360" t="s">
        <v>62</v>
      </c>
      <c r="B89" s="361" t="s">
        <v>458</v>
      </c>
      <c r="C89" s="366" t="s">
        <v>744</v>
      </c>
      <c r="D89" s="366" t="s">
        <v>727</v>
      </c>
      <c r="E89" s="366" t="s">
        <v>3626</v>
      </c>
      <c r="F89" s="366" t="s">
        <v>1521</v>
      </c>
      <c r="G89" s="363" t="s">
        <v>763</v>
      </c>
      <c r="H89" s="363" t="s">
        <v>3627</v>
      </c>
      <c r="I89" s="366" t="s">
        <v>1522</v>
      </c>
      <c r="J89" s="363" t="s">
        <v>670</v>
      </c>
      <c r="K89" s="363" t="s">
        <v>3628</v>
      </c>
      <c r="L89" s="685" t="s">
        <v>460</v>
      </c>
      <c r="M89" s="686"/>
    </row>
    <row r="90" spans="1:13" ht="13.9" customHeight="1" thickTop="1" thickBot="1">
      <c r="A90" s="257">
        <v>35</v>
      </c>
      <c r="B90" s="258" t="s">
        <v>458</v>
      </c>
      <c r="C90" s="365" t="s">
        <v>744</v>
      </c>
      <c r="D90" s="365" t="s">
        <v>727</v>
      </c>
      <c r="E90" s="365" t="s">
        <v>3626</v>
      </c>
      <c r="F90" s="365" t="s">
        <v>1521</v>
      </c>
      <c r="G90" s="362" t="s">
        <v>763</v>
      </c>
      <c r="H90" s="362" t="s">
        <v>3627</v>
      </c>
      <c r="I90" s="365" t="s">
        <v>1522</v>
      </c>
      <c r="J90" s="362" t="s">
        <v>670</v>
      </c>
      <c r="K90" s="362" t="s">
        <v>3628</v>
      </c>
      <c r="L90" s="718" t="s">
        <v>459</v>
      </c>
      <c r="M90" s="719"/>
    </row>
    <row r="91" spans="1:13" ht="27" thickTop="1" thickBot="1">
      <c r="A91" s="360" t="s">
        <v>63</v>
      </c>
      <c r="B91" s="361" t="s">
        <v>456</v>
      </c>
      <c r="C91" s="366" t="s">
        <v>745</v>
      </c>
      <c r="D91" s="366" t="s">
        <v>1791</v>
      </c>
      <c r="E91" s="366" t="s">
        <v>3629</v>
      </c>
      <c r="F91" s="366" t="s">
        <v>1527</v>
      </c>
      <c r="G91" s="363" t="s">
        <v>1791</v>
      </c>
      <c r="H91" s="363" t="s">
        <v>3630</v>
      </c>
      <c r="I91" s="366" t="s">
        <v>566</v>
      </c>
      <c r="J91" s="363" t="s">
        <v>634</v>
      </c>
      <c r="K91" s="363" t="s">
        <v>566</v>
      </c>
      <c r="L91" s="685" t="s">
        <v>457</v>
      </c>
      <c r="M91" s="686"/>
    </row>
    <row r="92" spans="1:13" ht="13.9" customHeight="1" thickTop="1">
      <c r="A92" s="257">
        <v>37</v>
      </c>
      <c r="B92" s="258" t="s">
        <v>364</v>
      </c>
      <c r="C92" s="365" t="s">
        <v>746</v>
      </c>
      <c r="D92" s="365" t="s">
        <v>553</v>
      </c>
      <c r="E92" s="365" t="s">
        <v>3631</v>
      </c>
      <c r="F92" s="365" t="s">
        <v>746</v>
      </c>
      <c r="G92" s="362" t="s">
        <v>553</v>
      </c>
      <c r="H92" s="362" t="s">
        <v>3631</v>
      </c>
      <c r="I92" s="365" t="s">
        <v>634</v>
      </c>
      <c r="J92" s="362" t="s">
        <v>634</v>
      </c>
      <c r="K92" s="362" t="s">
        <v>634</v>
      </c>
      <c r="L92" s="718" t="s">
        <v>414</v>
      </c>
      <c r="M92" s="719"/>
    </row>
    <row r="93" spans="1:13" ht="13.9" customHeight="1">
      <c r="A93" s="259">
        <v>3700</v>
      </c>
      <c r="B93" s="260" t="s">
        <v>364</v>
      </c>
      <c r="C93" s="366" t="s">
        <v>746</v>
      </c>
      <c r="D93" s="366" t="s">
        <v>553</v>
      </c>
      <c r="E93" s="366" t="s">
        <v>3631</v>
      </c>
      <c r="F93" s="366" t="s">
        <v>746</v>
      </c>
      <c r="G93" s="363" t="s">
        <v>553</v>
      </c>
      <c r="H93" s="363" t="s">
        <v>3631</v>
      </c>
      <c r="I93" s="366" t="s">
        <v>634</v>
      </c>
      <c r="J93" s="363" t="s">
        <v>634</v>
      </c>
      <c r="K93" s="363" t="s">
        <v>634</v>
      </c>
      <c r="L93" s="646" t="s">
        <v>414</v>
      </c>
      <c r="M93" s="647"/>
    </row>
    <row r="94" spans="1:13" ht="20.45" customHeight="1">
      <c r="A94" s="257">
        <v>38</v>
      </c>
      <c r="B94" s="258" t="s">
        <v>454</v>
      </c>
      <c r="C94" s="365" t="s">
        <v>747</v>
      </c>
      <c r="D94" s="365" t="s">
        <v>1688</v>
      </c>
      <c r="E94" s="365" t="s">
        <v>3632</v>
      </c>
      <c r="F94" s="365" t="s">
        <v>1532</v>
      </c>
      <c r="G94" s="362" t="s">
        <v>1688</v>
      </c>
      <c r="H94" s="362" t="s">
        <v>1015</v>
      </c>
      <c r="I94" s="365" t="s">
        <v>564</v>
      </c>
      <c r="J94" s="362" t="s">
        <v>634</v>
      </c>
      <c r="K94" s="362" t="s">
        <v>564</v>
      </c>
      <c r="L94" s="718" t="s">
        <v>455</v>
      </c>
      <c r="M94" s="719"/>
    </row>
    <row r="95" spans="1:13" ht="13.9" customHeight="1">
      <c r="A95" s="259">
        <v>3821</v>
      </c>
      <c r="B95" s="260" t="s">
        <v>582</v>
      </c>
      <c r="C95" s="366" t="s">
        <v>748</v>
      </c>
      <c r="D95" s="366" t="s">
        <v>1404</v>
      </c>
      <c r="E95" s="366" t="s">
        <v>3633</v>
      </c>
      <c r="F95" s="366" t="s">
        <v>748</v>
      </c>
      <c r="G95" s="363" t="s">
        <v>1404</v>
      </c>
      <c r="H95" s="363" t="s">
        <v>3633</v>
      </c>
      <c r="I95" s="366" t="s">
        <v>634</v>
      </c>
      <c r="J95" s="363" t="s">
        <v>634</v>
      </c>
      <c r="K95" s="363" t="s">
        <v>634</v>
      </c>
      <c r="L95" s="646" t="s">
        <v>811</v>
      </c>
      <c r="M95" s="647"/>
    </row>
    <row r="96" spans="1:13" ht="13.9" customHeight="1">
      <c r="A96" s="261">
        <v>3822</v>
      </c>
      <c r="B96" s="262" t="s">
        <v>804</v>
      </c>
      <c r="C96" s="365" t="s">
        <v>749</v>
      </c>
      <c r="D96" s="365" t="s">
        <v>555</v>
      </c>
      <c r="E96" s="365" t="s">
        <v>3634</v>
      </c>
      <c r="F96" s="365" t="s">
        <v>1538</v>
      </c>
      <c r="G96" s="362" t="s">
        <v>555</v>
      </c>
      <c r="H96" s="362" t="s">
        <v>1736</v>
      </c>
      <c r="I96" s="365" t="s">
        <v>557</v>
      </c>
      <c r="J96" s="362" t="s">
        <v>634</v>
      </c>
      <c r="K96" s="362" t="s">
        <v>557</v>
      </c>
      <c r="L96" s="718" t="s">
        <v>812</v>
      </c>
      <c r="M96" s="719"/>
    </row>
    <row r="97" spans="1:13" ht="13.9" customHeight="1">
      <c r="A97" s="259">
        <v>3830</v>
      </c>
      <c r="B97" s="260" t="s">
        <v>365</v>
      </c>
      <c r="C97" s="366" t="s">
        <v>750</v>
      </c>
      <c r="D97" s="366" t="s">
        <v>552</v>
      </c>
      <c r="E97" s="366" t="s">
        <v>2130</v>
      </c>
      <c r="F97" s="366" t="s">
        <v>690</v>
      </c>
      <c r="G97" s="363" t="s">
        <v>552</v>
      </c>
      <c r="H97" s="363" t="s">
        <v>2395</v>
      </c>
      <c r="I97" s="366" t="s">
        <v>557</v>
      </c>
      <c r="J97" s="363" t="s">
        <v>634</v>
      </c>
      <c r="K97" s="363" t="s">
        <v>557</v>
      </c>
      <c r="L97" s="646" t="s">
        <v>415</v>
      </c>
      <c r="M97" s="647"/>
    </row>
    <row r="98" spans="1:13" ht="13.9" customHeight="1">
      <c r="A98" s="257">
        <v>39</v>
      </c>
      <c r="B98" s="258" t="s">
        <v>453</v>
      </c>
      <c r="C98" s="365" t="s">
        <v>751</v>
      </c>
      <c r="D98" s="365" t="s">
        <v>632</v>
      </c>
      <c r="E98" s="365" t="s">
        <v>3635</v>
      </c>
      <c r="F98" s="365" t="s">
        <v>1544</v>
      </c>
      <c r="G98" s="362" t="s">
        <v>632</v>
      </c>
      <c r="H98" s="362" t="s">
        <v>3636</v>
      </c>
      <c r="I98" s="365" t="s">
        <v>552</v>
      </c>
      <c r="J98" s="362" t="s">
        <v>634</v>
      </c>
      <c r="K98" s="362" t="s">
        <v>552</v>
      </c>
      <c r="L98" s="718" t="s">
        <v>416</v>
      </c>
      <c r="M98" s="719"/>
    </row>
    <row r="99" spans="1:13" ht="13.9" customHeight="1">
      <c r="A99" s="259">
        <v>3900</v>
      </c>
      <c r="B99" s="260" t="s">
        <v>453</v>
      </c>
      <c r="C99" s="366" t="s">
        <v>751</v>
      </c>
      <c r="D99" s="366" t="s">
        <v>632</v>
      </c>
      <c r="E99" s="366" t="s">
        <v>3635</v>
      </c>
      <c r="F99" s="366" t="s">
        <v>1544</v>
      </c>
      <c r="G99" s="363" t="s">
        <v>632</v>
      </c>
      <c r="H99" s="363" t="s">
        <v>3636</v>
      </c>
      <c r="I99" s="366" t="s">
        <v>552</v>
      </c>
      <c r="J99" s="363" t="s">
        <v>634</v>
      </c>
      <c r="K99" s="363" t="s">
        <v>552</v>
      </c>
      <c r="L99" s="646" t="s">
        <v>416</v>
      </c>
      <c r="M99" s="647"/>
    </row>
    <row r="100" spans="1:13" ht="24.6" customHeight="1">
      <c r="A100" s="710" t="s">
        <v>4</v>
      </c>
      <c r="B100" s="711"/>
      <c r="C100" s="368" t="s">
        <v>796</v>
      </c>
      <c r="D100" s="368" t="s">
        <v>3637</v>
      </c>
      <c r="E100" s="368" t="s">
        <v>3638</v>
      </c>
      <c r="F100" s="368" t="s">
        <v>3639</v>
      </c>
      <c r="G100" s="368" t="s">
        <v>3640</v>
      </c>
      <c r="H100" s="368" t="s">
        <v>3641</v>
      </c>
      <c r="I100" s="368" t="s">
        <v>3642</v>
      </c>
      <c r="J100" s="368" t="s">
        <v>3643</v>
      </c>
      <c r="K100" s="368" t="s">
        <v>3644</v>
      </c>
      <c r="L100" s="730" t="s">
        <v>0</v>
      </c>
      <c r="M100" s="731"/>
    </row>
  </sheetData>
  <mergeCells count="107">
    <mergeCell ref="L94:M94"/>
    <mergeCell ref="L95:M95"/>
    <mergeCell ref="L96:M96"/>
    <mergeCell ref="L97:M97"/>
    <mergeCell ref="L98:M98"/>
    <mergeCell ref="L99:M99"/>
    <mergeCell ref="L100:M100"/>
    <mergeCell ref="L87:M87"/>
    <mergeCell ref="L88:M88"/>
    <mergeCell ref="L89:M89"/>
    <mergeCell ref="L90:M90"/>
    <mergeCell ref="L91:M91"/>
    <mergeCell ref="L92:M92"/>
    <mergeCell ref="L93:M93"/>
    <mergeCell ref="L78:M78"/>
    <mergeCell ref="L79:M79"/>
    <mergeCell ref="L80:M80"/>
    <mergeCell ref="L81:M81"/>
    <mergeCell ref="L82:M82"/>
    <mergeCell ref="L83:M83"/>
    <mergeCell ref="L84:M84"/>
    <mergeCell ref="L85:M85"/>
    <mergeCell ref="L86:M86"/>
    <mergeCell ref="L69:M69"/>
    <mergeCell ref="L70:M70"/>
    <mergeCell ref="L71:M71"/>
    <mergeCell ref="L72:M72"/>
    <mergeCell ref="L73:M73"/>
    <mergeCell ref="L74:M74"/>
    <mergeCell ref="L75:M75"/>
    <mergeCell ref="L76:M76"/>
    <mergeCell ref="L77:M77"/>
    <mergeCell ref="L54:M54"/>
    <mergeCell ref="L61:M61"/>
    <mergeCell ref="L62:M62"/>
    <mergeCell ref="L63:M63"/>
    <mergeCell ref="L64:M64"/>
    <mergeCell ref="L65:M65"/>
    <mergeCell ref="L66:M66"/>
    <mergeCell ref="L67:M67"/>
    <mergeCell ref="L68:M68"/>
    <mergeCell ref="L55:M55"/>
    <mergeCell ref="L56:M56"/>
    <mergeCell ref="L57:M57"/>
    <mergeCell ref="L58:M58"/>
    <mergeCell ref="L59:M59"/>
    <mergeCell ref="L60:M60"/>
    <mergeCell ref="L45:M45"/>
    <mergeCell ref="L46:M46"/>
    <mergeCell ref="L47:M47"/>
    <mergeCell ref="L48:M48"/>
    <mergeCell ref="L49:M49"/>
    <mergeCell ref="L50:M50"/>
    <mergeCell ref="L51:M51"/>
    <mergeCell ref="L52:M52"/>
    <mergeCell ref="L53:M53"/>
    <mergeCell ref="L36:M36"/>
    <mergeCell ref="L37:M37"/>
    <mergeCell ref="L38:M38"/>
    <mergeCell ref="L39:M39"/>
    <mergeCell ref="L40:M40"/>
    <mergeCell ref="L41:M41"/>
    <mergeCell ref="L42:M42"/>
    <mergeCell ref="L43:M43"/>
    <mergeCell ref="L44:M44"/>
    <mergeCell ref="L27:M27"/>
    <mergeCell ref="L28:M28"/>
    <mergeCell ref="L29:M29"/>
    <mergeCell ref="L30:M30"/>
    <mergeCell ref="L31:M31"/>
    <mergeCell ref="L32:M32"/>
    <mergeCell ref="L33:M33"/>
    <mergeCell ref="L34:M34"/>
    <mergeCell ref="L35:M35"/>
    <mergeCell ref="L18:M18"/>
    <mergeCell ref="L19:M19"/>
    <mergeCell ref="L20:M20"/>
    <mergeCell ref="L21:M21"/>
    <mergeCell ref="L22:M22"/>
    <mergeCell ref="L23:M23"/>
    <mergeCell ref="L24:M24"/>
    <mergeCell ref="L25:M25"/>
    <mergeCell ref="L26:M26"/>
    <mergeCell ref="A100:B100"/>
    <mergeCell ref="A1:M1"/>
    <mergeCell ref="A2:M2"/>
    <mergeCell ref="A3:M3"/>
    <mergeCell ref="A4:M4"/>
    <mergeCell ref="C7:E7"/>
    <mergeCell ref="I7:K7"/>
    <mergeCell ref="L7:M10"/>
    <mergeCell ref="A5:M5"/>
    <mergeCell ref="A6:B6"/>
    <mergeCell ref="C6:K6"/>
    <mergeCell ref="A7:A10"/>
    <mergeCell ref="B7:B10"/>
    <mergeCell ref="F8:H8"/>
    <mergeCell ref="C8:E8"/>
    <mergeCell ref="F7:H7"/>
    <mergeCell ref="I8:K8"/>
    <mergeCell ref="L11:M11"/>
    <mergeCell ref="L12:M12"/>
    <mergeCell ref="L13:M13"/>
    <mergeCell ref="L14:M14"/>
    <mergeCell ref="L15:M15"/>
    <mergeCell ref="L16:M16"/>
    <mergeCell ref="L17:M17"/>
  </mergeCells>
  <printOptions horizontalCentered="1"/>
  <pageMargins left="0" right="0" top="0.19685039370078741" bottom="0" header="0.51181102362204722" footer="0.51181102362204722"/>
  <pageSetup paperSize="9" scale="67" orientation="landscape" r:id="rId1"/>
  <headerFooter alignWithMargins="0"/>
  <rowBreaks count="2" manualBreakCount="2">
    <brk id="46" max="12" man="1"/>
    <brk id="67" max="12" man="1"/>
  </rowBreaks>
  <ignoredErrors>
    <ignoredError sqref="C11:K12 C65:K81 C13:K31 C47:K47 C48:K59 C60:K63 C91:K100 C33:K46 F32:K32 F64:K64 C83:K90 F82:K82"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100"/>
  <sheetViews>
    <sheetView tabSelected="1" view="pageBreakPreview" topLeftCell="A76" zoomScaleNormal="100" zoomScaleSheetLayoutView="100" workbookViewId="0">
      <selection activeCell="F40" sqref="F40"/>
    </sheetView>
  </sheetViews>
  <sheetFormatPr defaultColWidth="8.88671875" defaultRowHeight="15"/>
  <cols>
    <col min="1" max="1" width="5.77734375" style="248" customWidth="1"/>
    <col min="2" max="2" width="40.77734375" style="3" customWidth="1"/>
    <col min="3" max="3" width="9.44140625" style="1" bestFit="1" customWidth="1"/>
    <col min="4" max="4" width="8.109375" style="1" bestFit="1" customWidth="1"/>
    <col min="5" max="5" width="7.21875" style="1" bestFit="1" customWidth="1"/>
    <col min="6" max="6" width="7.77734375" style="1" customWidth="1"/>
    <col min="7" max="8" width="6.77734375" style="1" customWidth="1"/>
    <col min="9" max="9" width="45.6640625" style="1" customWidth="1"/>
    <col min="10" max="10" width="5.77734375" style="1" customWidth="1"/>
    <col min="11" max="16384" width="8.88671875" style="1"/>
  </cols>
  <sheetData>
    <row r="1" spans="1:10" s="11" customFormat="1">
      <c r="A1" s="570"/>
      <c r="B1" s="570"/>
      <c r="C1" s="570"/>
      <c r="D1" s="570"/>
      <c r="E1" s="570"/>
      <c r="F1" s="570"/>
      <c r="G1" s="570"/>
      <c r="H1" s="570"/>
      <c r="I1" s="570"/>
      <c r="J1" s="570"/>
    </row>
    <row r="2" spans="1:10" ht="20.25">
      <c r="A2" s="558" t="s">
        <v>16</v>
      </c>
      <c r="B2" s="558"/>
      <c r="C2" s="558"/>
      <c r="D2" s="558"/>
      <c r="E2" s="558"/>
      <c r="F2" s="558"/>
      <c r="G2" s="558"/>
      <c r="H2" s="558"/>
      <c r="I2" s="558"/>
      <c r="J2" s="558"/>
    </row>
    <row r="3" spans="1:10" ht="20.25">
      <c r="A3" s="558" t="s">
        <v>65</v>
      </c>
      <c r="B3" s="558"/>
      <c r="C3" s="558"/>
      <c r="D3" s="558"/>
      <c r="E3" s="558"/>
      <c r="F3" s="558"/>
      <c r="G3" s="558"/>
      <c r="H3" s="558"/>
      <c r="I3" s="558"/>
      <c r="J3" s="558"/>
    </row>
    <row r="4" spans="1:10" ht="15.75">
      <c r="A4" s="559" t="s">
        <v>67</v>
      </c>
      <c r="B4" s="559"/>
      <c r="C4" s="559"/>
      <c r="D4" s="559"/>
      <c r="E4" s="559"/>
      <c r="F4" s="559"/>
      <c r="G4" s="559"/>
      <c r="H4" s="559"/>
      <c r="I4" s="559"/>
      <c r="J4" s="559"/>
    </row>
    <row r="5" spans="1:10" ht="15.75">
      <c r="A5" s="559" t="s">
        <v>66</v>
      </c>
      <c r="B5" s="559"/>
      <c r="C5" s="559"/>
      <c r="D5" s="559"/>
      <c r="E5" s="559"/>
      <c r="F5" s="559"/>
      <c r="G5" s="559"/>
      <c r="H5" s="559"/>
      <c r="I5" s="559"/>
      <c r="J5" s="559"/>
    </row>
    <row r="6" spans="1:10" ht="15.75">
      <c r="A6" s="565" t="s">
        <v>551</v>
      </c>
      <c r="B6" s="565"/>
      <c r="C6" s="561">
        <v>2016</v>
      </c>
      <c r="D6" s="561"/>
      <c r="E6" s="561"/>
      <c r="F6" s="561"/>
      <c r="G6" s="561"/>
      <c r="H6" s="561"/>
      <c r="I6" s="732" t="s">
        <v>599</v>
      </c>
      <c r="J6" s="732" t="s">
        <v>202</v>
      </c>
    </row>
    <row r="7" spans="1:10">
      <c r="A7" s="535" t="s">
        <v>244</v>
      </c>
      <c r="B7" s="554" t="s">
        <v>3</v>
      </c>
      <c r="C7" s="712" t="s">
        <v>13</v>
      </c>
      <c r="D7" s="712"/>
      <c r="E7" s="712"/>
      <c r="F7" s="712" t="s">
        <v>12</v>
      </c>
      <c r="G7" s="712"/>
      <c r="H7" s="712"/>
      <c r="I7" s="557" t="s">
        <v>7</v>
      </c>
      <c r="J7" s="557"/>
    </row>
    <row r="8" spans="1:10">
      <c r="A8" s="536"/>
      <c r="B8" s="555"/>
      <c r="C8" s="713" t="s">
        <v>15</v>
      </c>
      <c r="D8" s="713"/>
      <c r="E8" s="713"/>
      <c r="F8" s="713" t="s">
        <v>14</v>
      </c>
      <c r="G8" s="713"/>
      <c r="H8" s="713"/>
      <c r="I8" s="568"/>
      <c r="J8" s="568"/>
    </row>
    <row r="9" spans="1:10">
      <c r="A9" s="536"/>
      <c r="B9" s="555"/>
      <c r="C9" s="157" t="s">
        <v>0</v>
      </c>
      <c r="D9" s="157" t="s">
        <v>1</v>
      </c>
      <c r="E9" s="157" t="s">
        <v>2</v>
      </c>
      <c r="F9" s="157" t="s">
        <v>0</v>
      </c>
      <c r="G9" s="157" t="s">
        <v>1</v>
      </c>
      <c r="H9" s="157" t="s">
        <v>2</v>
      </c>
      <c r="I9" s="568"/>
      <c r="J9" s="568"/>
    </row>
    <row r="10" spans="1:10">
      <c r="A10" s="537"/>
      <c r="B10" s="556"/>
      <c r="C10" s="158" t="s">
        <v>4</v>
      </c>
      <c r="D10" s="158" t="s">
        <v>5</v>
      </c>
      <c r="E10" s="158" t="s">
        <v>6</v>
      </c>
      <c r="F10" s="158" t="s">
        <v>4</v>
      </c>
      <c r="G10" s="158" t="s">
        <v>5</v>
      </c>
      <c r="H10" s="158" t="s">
        <v>6</v>
      </c>
      <c r="I10" s="569"/>
      <c r="J10" s="569"/>
    </row>
    <row r="11" spans="1:10">
      <c r="A11" s="265" t="s">
        <v>330</v>
      </c>
      <c r="B11" s="266" t="s">
        <v>336</v>
      </c>
      <c r="C11" s="288" t="s">
        <v>3645</v>
      </c>
      <c r="D11" s="287" t="s">
        <v>3646</v>
      </c>
      <c r="E11" s="287" t="s">
        <v>1256</v>
      </c>
      <c r="F11" s="288" t="s">
        <v>752</v>
      </c>
      <c r="G11" s="287" t="s">
        <v>3504</v>
      </c>
      <c r="H11" s="287" t="s">
        <v>3506</v>
      </c>
      <c r="I11" s="648" t="s">
        <v>366</v>
      </c>
      <c r="J11" s="649"/>
    </row>
    <row r="12" spans="1:10">
      <c r="A12" s="257" t="s">
        <v>331</v>
      </c>
      <c r="B12" s="258" t="s">
        <v>445</v>
      </c>
      <c r="C12" s="365" t="s">
        <v>1259</v>
      </c>
      <c r="D12" s="362" t="s">
        <v>1260</v>
      </c>
      <c r="E12" s="362" t="s">
        <v>1261</v>
      </c>
      <c r="F12" s="365" t="s">
        <v>633</v>
      </c>
      <c r="G12" s="362" t="s">
        <v>1262</v>
      </c>
      <c r="H12" s="362" t="s">
        <v>1263</v>
      </c>
      <c r="I12" s="714" t="s">
        <v>271</v>
      </c>
      <c r="J12" s="715"/>
    </row>
    <row r="13" spans="1:10">
      <c r="A13" s="263" t="s">
        <v>333</v>
      </c>
      <c r="B13" s="264" t="s">
        <v>337</v>
      </c>
      <c r="C13" s="366" t="s">
        <v>3647</v>
      </c>
      <c r="D13" s="363" t="s">
        <v>3648</v>
      </c>
      <c r="E13" s="363" t="s">
        <v>1266</v>
      </c>
      <c r="F13" s="366" t="s">
        <v>754</v>
      </c>
      <c r="G13" s="363" t="s">
        <v>3516</v>
      </c>
      <c r="H13" s="363" t="s">
        <v>685</v>
      </c>
      <c r="I13" s="716" t="s">
        <v>367</v>
      </c>
      <c r="J13" s="717"/>
    </row>
    <row r="14" spans="1:10">
      <c r="A14" s="261" t="s">
        <v>332</v>
      </c>
      <c r="B14" s="262" t="s">
        <v>338</v>
      </c>
      <c r="C14" s="365" t="s">
        <v>3647</v>
      </c>
      <c r="D14" s="362" t="s">
        <v>3648</v>
      </c>
      <c r="E14" s="362" t="s">
        <v>1266</v>
      </c>
      <c r="F14" s="365" t="s">
        <v>754</v>
      </c>
      <c r="G14" s="362" t="s">
        <v>3516</v>
      </c>
      <c r="H14" s="362" t="s">
        <v>685</v>
      </c>
      <c r="I14" s="718" t="s">
        <v>446</v>
      </c>
      <c r="J14" s="719"/>
    </row>
    <row r="15" spans="1:10">
      <c r="A15" s="358" t="s">
        <v>334</v>
      </c>
      <c r="B15" s="359" t="s">
        <v>339</v>
      </c>
      <c r="C15" s="288" t="s">
        <v>3649</v>
      </c>
      <c r="D15" s="287" t="s">
        <v>3650</v>
      </c>
      <c r="E15" s="287" t="s">
        <v>1270</v>
      </c>
      <c r="F15" s="288" t="s">
        <v>755</v>
      </c>
      <c r="G15" s="287" t="s">
        <v>3520</v>
      </c>
      <c r="H15" s="287" t="s">
        <v>861</v>
      </c>
      <c r="I15" s="648" t="s">
        <v>368</v>
      </c>
      <c r="J15" s="649"/>
    </row>
    <row r="16" spans="1:10" ht="16.5" customHeight="1">
      <c r="A16" s="261" t="s">
        <v>335</v>
      </c>
      <c r="B16" s="262" t="s">
        <v>444</v>
      </c>
      <c r="C16" s="290" t="s">
        <v>3649</v>
      </c>
      <c r="D16" s="289" t="s">
        <v>3650</v>
      </c>
      <c r="E16" s="289" t="s">
        <v>1270</v>
      </c>
      <c r="F16" s="290" t="s">
        <v>755</v>
      </c>
      <c r="G16" s="289" t="s">
        <v>3520</v>
      </c>
      <c r="H16" s="289" t="s">
        <v>861</v>
      </c>
      <c r="I16" s="718" t="s">
        <v>369</v>
      </c>
      <c r="J16" s="719"/>
    </row>
    <row r="17" spans="1:10" ht="16.5" customHeight="1">
      <c r="A17" s="265" t="s">
        <v>61</v>
      </c>
      <c r="B17" s="266" t="s">
        <v>340</v>
      </c>
      <c r="C17" s="366" t="s">
        <v>3651</v>
      </c>
      <c r="D17" s="363" t="s">
        <v>3652</v>
      </c>
      <c r="E17" s="363" t="s">
        <v>3653</v>
      </c>
      <c r="F17" s="366" t="s">
        <v>757</v>
      </c>
      <c r="G17" s="363" t="s">
        <v>3524</v>
      </c>
      <c r="H17" s="363" t="s">
        <v>3527</v>
      </c>
      <c r="I17" s="648" t="s">
        <v>370</v>
      </c>
      <c r="J17" s="649"/>
    </row>
    <row r="18" spans="1:10">
      <c r="A18" s="257">
        <v>10</v>
      </c>
      <c r="B18" s="258" t="s">
        <v>341</v>
      </c>
      <c r="C18" s="365" t="s">
        <v>3654</v>
      </c>
      <c r="D18" s="362" t="s">
        <v>3655</v>
      </c>
      <c r="E18" s="362" t="s">
        <v>1279</v>
      </c>
      <c r="F18" s="365" t="s">
        <v>759</v>
      </c>
      <c r="G18" s="362" t="s">
        <v>3530</v>
      </c>
      <c r="H18" s="362" t="s">
        <v>740</v>
      </c>
      <c r="I18" s="644" t="s">
        <v>371</v>
      </c>
      <c r="J18" s="645"/>
    </row>
    <row r="19" spans="1:10">
      <c r="A19" s="259">
        <v>1010</v>
      </c>
      <c r="B19" s="260" t="s">
        <v>342</v>
      </c>
      <c r="C19" s="366" t="s">
        <v>1282</v>
      </c>
      <c r="D19" s="363" t="s">
        <v>1283</v>
      </c>
      <c r="E19" s="363" t="s">
        <v>1284</v>
      </c>
      <c r="F19" s="366" t="s">
        <v>649</v>
      </c>
      <c r="G19" s="363" t="s">
        <v>1285</v>
      </c>
      <c r="H19" s="363" t="s">
        <v>554</v>
      </c>
      <c r="I19" s="646" t="s">
        <v>372</v>
      </c>
      <c r="J19" s="647"/>
    </row>
    <row r="20" spans="1:10">
      <c r="A20" s="261">
        <v>1030</v>
      </c>
      <c r="B20" s="262" t="s">
        <v>514</v>
      </c>
      <c r="C20" s="365" t="s">
        <v>1287</v>
      </c>
      <c r="D20" s="362" t="s">
        <v>1288</v>
      </c>
      <c r="E20" s="362" t="s">
        <v>1289</v>
      </c>
      <c r="F20" s="365" t="s">
        <v>650</v>
      </c>
      <c r="G20" s="362" t="s">
        <v>712</v>
      </c>
      <c r="H20" s="362" t="s">
        <v>554</v>
      </c>
      <c r="I20" s="718" t="s">
        <v>373</v>
      </c>
      <c r="J20" s="719"/>
    </row>
    <row r="21" spans="1:10">
      <c r="A21" s="259">
        <v>1050</v>
      </c>
      <c r="B21" s="260" t="s">
        <v>343</v>
      </c>
      <c r="C21" s="366" t="s">
        <v>1291</v>
      </c>
      <c r="D21" s="363" t="s">
        <v>1292</v>
      </c>
      <c r="E21" s="363" t="s">
        <v>1293</v>
      </c>
      <c r="F21" s="366" t="s">
        <v>651</v>
      </c>
      <c r="G21" s="363" t="s">
        <v>1294</v>
      </c>
      <c r="H21" s="363" t="s">
        <v>636</v>
      </c>
      <c r="I21" s="646" t="s">
        <v>374</v>
      </c>
      <c r="J21" s="647"/>
    </row>
    <row r="22" spans="1:10">
      <c r="A22" s="261">
        <v>1061</v>
      </c>
      <c r="B22" s="262" t="s">
        <v>344</v>
      </c>
      <c r="C22" s="365" t="s">
        <v>3656</v>
      </c>
      <c r="D22" s="362" t="s">
        <v>3657</v>
      </c>
      <c r="E22" s="362" t="s">
        <v>1298</v>
      </c>
      <c r="F22" s="365" t="s">
        <v>761</v>
      </c>
      <c r="G22" s="362" t="s">
        <v>1418</v>
      </c>
      <c r="H22" s="362" t="s">
        <v>553</v>
      </c>
      <c r="I22" s="718" t="s">
        <v>375</v>
      </c>
      <c r="J22" s="719"/>
    </row>
    <row r="23" spans="1:10">
      <c r="A23" s="259">
        <v>1071</v>
      </c>
      <c r="B23" s="260" t="s">
        <v>345</v>
      </c>
      <c r="C23" s="366" t="s">
        <v>3658</v>
      </c>
      <c r="D23" s="363" t="s">
        <v>3659</v>
      </c>
      <c r="E23" s="363" t="s">
        <v>847</v>
      </c>
      <c r="F23" s="366" t="s">
        <v>762</v>
      </c>
      <c r="G23" s="363" t="s">
        <v>3539</v>
      </c>
      <c r="H23" s="363" t="s">
        <v>560</v>
      </c>
      <c r="I23" s="646" t="s">
        <v>376</v>
      </c>
      <c r="J23" s="647"/>
    </row>
    <row r="24" spans="1:10">
      <c r="A24" s="261">
        <v>1073</v>
      </c>
      <c r="B24" s="262" t="s">
        <v>447</v>
      </c>
      <c r="C24" s="365" t="s">
        <v>3660</v>
      </c>
      <c r="D24" s="362" t="s">
        <v>3661</v>
      </c>
      <c r="E24" s="362" t="s">
        <v>1306</v>
      </c>
      <c r="F24" s="365" t="s">
        <v>764</v>
      </c>
      <c r="G24" s="362" t="s">
        <v>3541</v>
      </c>
      <c r="H24" s="362" t="s">
        <v>552</v>
      </c>
      <c r="I24" s="718" t="s">
        <v>377</v>
      </c>
      <c r="J24" s="719"/>
    </row>
    <row r="25" spans="1:10">
      <c r="A25" s="259">
        <v>1079</v>
      </c>
      <c r="B25" s="260" t="s">
        <v>449</v>
      </c>
      <c r="C25" s="366" t="s">
        <v>3662</v>
      </c>
      <c r="D25" s="363" t="s">
        <v>3663</v>
      </c>
      <c r="E25" s="363" t="s">
        <v>1310</v>
      </c>
      <c r="F25" s="366" t="s">
        <v>766</v>
      </c>
      <c r="G25" s="363" t="s">
        <v>1397</v>
      </c>
      <c r="H25" s="363" t="s">
        <v>552</v>
      </c>
      <c r="I25" s="646" t="s">
        <v>448</v>
      </c>
      <c r="J25" s="647"/>
    </row>
    <row r="26" spans="1:10">
      <c r="A26" s="261">
        <v>1080</v>
      </c>
      <c r="B26" s="262" t="s">
        <v>346</v>
      </c>
      <c r="C26" s="365" t="s">
        <v>1313</v>
      </c>
      <c r="D26" s="362" t="s">
        <v>1313</v>
      </c>
      <c r="E26" s="362" t="s">
        <v>634</v>
      </c>
      <c r="F26" s="365" t="s">
        <v>661</v>
      </c>
      <c r="G26" s="362" t="s">
        <v>1314</v>
      </c>
      <c r="H26" s="362" t="s">
        <v>552</v>
      </c>
      <c r="I26" s="718" t="s">
        <v>378</v>
      </c>
      <c r="J26" s="719"/>
    </row>
    <row r="27" spans="1:10">
      <c r="A27" s="263">
        <v>11</v>
      </c>
      <c r="B27" s="264" t="s">
        <v>347</v>
      </c>
      <c r="C27" s="366" t="s">
        <v>1315</v>
      </c>
      <c r="D27" s="363" t="s">
        <v>1316</v>
      </c>
      <c r="E27" s="363" t="s">
        <v>1317</v>
      </c>
      <c r="F27" s="366" t="s">
        <v>662</v>
      </c>
      <c r="G27" s="363" t="s">
        <v>1318</v>
      </c>
      <c r="H27" s="363" t="s">
        <v>556</v>
      </c>
      <c r="I27" s="621" t="s">
        <v>379</v>
      </c>
      <c r="J27" s="622"/>
    </row>
    <row r="28" spans="1:10" ht="22.5">
      <c r="A28" s="261">
        <v>1105</v>
      </c>
      <c r="B28" s="262" t="s">
        <v>451</v>
      </c>
      <c r="C28" s="365" t="s">
        <v>1320</v>
      </c>
      <c r="D28" s="362" t="s">
        <v>1320</v>
      </c>
      <c r="E28" s="362" t="s">
        <v>634</v>
      </c>
      <c r="F28" s="365" t="s">
        <v>663</v>
      </c>
      <c r="G28" s="362" t="s">
        <v>663</v>
      </c>
      <c r="H28" s="362" t="s">
        <v>634</v>
      </c>
      <c r="I28" s="718" t="s">
        <v>450</v>
      </c>
      <c r="J28" s="719"/>
    </row>
    <row r="29" spans="1:10">
      <c r="A29" s="259">
        <v>1106</v>
      </c>
      <c r="B29" s="260" t="s">
        <v>452</v>
      </c>
      <c r="C29" s="367" t="s">
        <v>1322</v>
      </c>
      <c r="D29" s="364" t="s">
        <v>1323</v>
      </c>
      <c r="E29" s="364" t="s">
        <v>1317</v>
      </c>
      <c r="F29" s="367" t="s">
        <v>664</v>
      </c>
      <c r="G29" s="364" t="s">
        <v>1324</v>
      </c>
      <c r="H29" s="364" t="s">
        <v>556</v>
      </c>
      <c r="I29" s="646" t="s">
        <v>380</v>
      </c>
      <c r="J29" s="647"/>
    </row>
    <row r="30" spans="1:10">
      <c r="A30" s="257">
        <v>13</v>
      </c>
      <c r="B30" s="258" t="s">
        <v>348</v>
      </c>
      <c r="C30" s="365" t="s">
        <v>3664</v>
      </c>
      <c r="D30" s="362" t="s">
        <v>3665</v>
      </c>
      <c r="E30" s="362" t="s">
        <v>1327</v>
      </c>
      <c r="F30" s="365" t="s">
        <v>768</v>
      </c>
      <c r="G30" s="362" t="s">
        <v>3549</v>
      </c>
      <c r="H30" s="362" t="s">
        <v>557</v>
      </c>
      <c r="I30" s="644" t="s">
        <v>381</v>
      </c>
      <c r="J30" s="645"/>
    </row>
    <row r="31" spans="1:10">
      <c r="A31" s="259">
        <v>1392</v>
      </c>
      <c r="B31" s="260" t="s">
        <v>513</v>
      </c>
      <c r="C31" s="366" t="s">
        <v>3666</v>
      </c>
      <c r="D31" s="363" t="s">
        <v>3667</v>
      </c>
      <c r="E31" s="363" t="s">
        <v>1327</v>
      </c>
      <c r="F31" s="366" t="s">
        <v>769</v>
      </c>
      <c r="G31" s="363" t="s">
        <v>3551</v>
      </c>
      <c r="H31" s="363" t="s">
        <v>555</v>
      </c>
      <c r="I31" s="646" t="s">
        <v>382</v>
      </c>
      <c r="J31" s="647"/>
    </row>
    <row r="32" spans="1:10">
      <c r="A32" s="261">
        <v>1393</v>
      </c>
      <c r="B32" s="262" t="s">
        <v>577</v>
      </c>
      <c r="C32" s="365" t="s">
        <v>1333</v>
      </c>
      <c r="D32" s="362" t="s">
        <v>1333</v>
      </c>
      <c r="E32" s="362" t="s">
        <v>634</v>
      </c>
      <c r="F32" s="365" t="s">
        <v>668</v>
      </c>
      <c r="G32" s="362" t="s">
        <v>1334</v>
      </c>
      <c r="H32" s="362" t="s">
        <v>552</v>
      </c>
      <c r="I32" s="718" t="s">
        <v>805</v>
      </c>
      <c r="J32" s="719"/>
    </row>
    <row r="33" spans="1:10">
      <c r="A33" s="263">
        <v>14</v>
      </c>
      <c r="B33" s="264" t="s">
        <v>349</v>
      </c>
      <c r="C33" s="366" t="s">
        <v>3668</v>
      </c>
      <c r="D33" s="363" t="s">
        <v>3669</v>
      </c>
      <c r="E33" s="363" t="s">
        <v>1337</v>
      </c>
      <c r="F33" s="366" t="s">
        <v>770</v>
      </c>
      <c r="G33" s="363" t="s">
        <v>3554</v>
      </c>
      <c r="H33" s="363" t="s">
        <v>2366</v>
      </c>
      <c r="I33" s="621" t="s">
        <v>383</v>
      </c>
      <c r="J33" s="622"/>
    </row>
    <row r="34" spans="1:10">
      <c r="A34" s="261">
        <v>1411</v>
      </c>
      <c r="B34" s="262" t="s">
        <v>511</v>
      </c>
      <c r="C34" s="365" t="s">
        <v>1340</v>
      </c>
      <c r="D34" s="362" t="s">
        <v>1341</v>
      </c>
      <c r="E34" s="362" t="s">
        <v>859</v>
      </c>
      <c r="F34" s="365" t="s">
        <v>673</v>
      </c>
      <c r="G34" s="362" t="s">
        <v>1342</v>
      </c>
      <c r="H34" s="362" t="s">
        <v>636</v>
      </c>
      <c r="I34" s="718" t="s">
        <v>512</v>
      </c>
      <c r="J34" s="719"/>
    </row>
    <row r="35" spans="1:10">
      <c r="A35" s="259">
        <v>1412</v>
      </c>
      <c r="B35" s="260" t="s">
        <v>510</v>
      </c>
      <c r="C35" s="366" t="s">
        <v>3670</v>
      </c>
      <c r="D35" s="363" t="s">
        <v>3671</v>
      </c>
      <c r="E35" s="363" t="s">
        <v>1346</v>
      </c>
      <c r="F35" s="366" t="s">
        <v>772</v>
      </c>
      <c r="G35" s="363" t="s">
        <v>3558</v>
      </c>
      <c r="H35" s="363" t="s">
        <v>756</v>
      </c>
      <c r="I35" s="646" t="s">
        <v>1549</v>
      </c>
      <c r="J35" s="647"/>
    </row>
    <row r="36" spans="1:10">
      <c r="A36" s="257">
        <v>15</v>
      </c>
      <c r="B36" s="258" t="s">
        <v>509</v>
      </c>
      <c r="C36" s="365" t="s">
        <v>1349</v>
      </c>
      <c r="D36" s="362" t="s">
        <v>1349</v>
      </c>
      <c r="E36" s="362" t="s">
        <v>634</v>
      </c>
      <c r="F36" s="365" t="s">
        <v>676</v>
      </c>
      <c r="G36" s="362" t="s">
        <v>1350</v>
      </c>
      <c r="H36" s="362" t="s">
        <v>552</v>
      </c>
      <c r="I36" s="720" t="s">
        <v>384</v>
      </c>
      <c r="J36" s="721"/>
    </row>
    <row r="37" spans="1:10" ht="15.6" customHeight="1" thickBot="1">
      <c r="A37" s="259">
        <v>1520</v>
      </c>
      <c r="B37" s="260" t="s">
        <v>350</v>
      </c>
      <c r="C37" s="366" t="s">
        <v>1349</v>
      </c>
      <c r="D37" s="363" t="s">
        <v>1349</v>
      </c>
      <c r="E37" s="363" t="s">
        <v>634</v>
      </c>
      <c r="F37" s="366" t="s">
        <v>676</v>
      </c>
      <c r="G37" s="363" t="s">
        <v>1350</v>
      </c>
      <c r="H37" s="363" t="s">
        <v>552</v>
      </c>
      <c r="I37" s="646" t="s">
        <v>385</v>
      </c>
      <c r="J37" s="647"/>
    </row>
    <row r="38" spans="1:10" ht="35.25" thickTop="1" thickBot="1">
      <c r="A38" s="317" t="s">
        <v>566</v>
      </c>
      <c r="B38" s="318" t="s">
        <v>506</v>
      </c>
      <c r="C38" s="365" t="s">
        <v>3672</v>
      </c>
      <c r="D38" s="362" t="s">
        <v>3673</v>
      </c>
      <c r="E38" s="362" t="s">
        <v>1354</v>
      </c>
      <c r="F38" s="365" t="s">
        <v>774</v>
      </c>
      <c r="G38" s="362" t="s">
        <v>3561</v>
      </c>
      <c r="H38" s="362" t="s">
        <v>559</v>
      </c>
      <c r="I38" s="720" t="s">
        <v>507</v>
      </c>
      <c r="J38" s="721"/>
    </row>
    <row r="39" spans="1:10" ht="15.75" thickTop="1">
      <c r="A39" s="259">
        <v>1622</v>
      </c>
      <c r="B39" s="260" t="s">
        <v>505</v>
      </c>
      <c r="C39" s="366" t="s">
        <v>3672</v>
      </c>
      <c r="D39" s="363" t="s">
        <v>3673</v>
      </c>
      <c r="E39" s="363" t="s">
        <v>1354</v>
      </c>
      <c r="F39" s="366" t="s">
        <v>774</v>
      </c>
      <c r="G39" s="363" t="s">
        <v>3561</v>
      </c>
      <c r="H39" s="363" t="s">
        <v>559</v>
      </c>
      <c r="I39" s="646" t="s">
        <v>508</v>
      </c>
      <c r="J39" s="647"/>
    </row>
    <row r="40" spans="1:10">
      <c r="A40" s="257">
        <v>17</v>
      </c>
      <c r="B40" s="258" t="s">
        <v>802</v>
      </c>
      <c r="C40" s="365" t="s">
        <v>1357</v>
      </c>
      <c r="D40" s="362" t="s">
        <v>1358</v>
      </c>
      <c r="E40" s="362" t="s">
        <v>1359</v>
      </c>
      <c r="F40" s="365" t="s">
        <v>680</v>
      </c>
      <c r="G40" s="362" t="s">
        <v>1360</v>
      </c>
      <c r="H40" s="362" t="s">
        <v>557</v>
      </c>
      <c r="I40" s="720" t="s">
        <v>386</v>
      </c>
      <c r="J40" s="721"/>
    </row>
    <row r="41" spans="1:10" ht="22.5">
      <c r="A41" s="259">
        <v>1702</v>
      </c>
      <c r="B41" s="260" t="s">
        <v>803</v>
      </c>
      <c r="C41" s="366" t="s">
        <v>1362</v>
      </c>
      <c r="D41" s="363" t="s">
        <v>1363</v>
      </c>
      <c r="E41" s="363" t="s">
        <v>675</v>
      </c>
      <c r="F41" s="366" t="s">
        <v>681</v>
      </c>
      <c r="G41" s="363" t="s">
        <v>1364</v>
      </c>
      <c r="H41" s="363" t="s">
        <v>553</v>
      </c>
      <c r="I41" s="646" t="s">
        <v>503</v>
      </c>
      <c r="J41" s="647"/>
    </row>
    <row r="42" spans="1:10">
      <c r="A42" s="261">
        <v>1709</v>
      </c>
      <c r="B42" s="262" t="s">
        <v>504</v>
      </c>
      <c r="C42" s="365" t="s">
        <v>1366</v>
      </c>
      <c r="D42" s="362" t="s">
        <v>1367</v>
      </c>
      <c r="E42" s="362" t="s">
        <v>1368</v>
      </c>
      <c r="F42" s="365" t="s">
        <v>682</v>
      </c>
      <c r="G42" s="362" t="s">
        <v>1369</v>
      </c>
      <c r="H42" s="362" t="s">
        <v>554</v>
      </c>
      <c r="I42" s="718" t="s">
        <v>387</v>
      </c>
      <c r="J42" s="719"/>
    </row>
    <row r="43" spans="1:10">
      <c r="A43" s="263">
        <v>18</v>
      </c>
      <c r="B43" s="264" t="s">
        <v>571</v>
      </c>
      <c r="C43" s="366" t="s">
        <v>3674</v>
      </c>
      <c r="D43" s="363" t="s">
        <v>3675</v>
      </c>
      <c r="E43" s="363" t="s">
        <v>1372</v>
      </c>
      <c r="F43" s="366" t="s">
        <v>775</v>
      </c>
      <c r="G43" s="363" t="s">
        <v>3565</v>
      </c>
      <c r="H43" s="363" t="s">
        <v>1374</v>
      </c>
      <c r="I43" s="621" t="s">
        <v>388</v>
      </c>
      <c r="J43" s="622"/>
    </row>
    <row r="44" spans="1:10">
      <c r="A44" s="261">
        <v>1811</v>
      </c>
      <c r="B44" s="262" t="s">
        <v>351</v>
      </c>
      <c r="C44" s="365" t="s">
        <v>3676</v>
      </c>
      <c r="D44" s="362" t="s">
        <v>3677</v>
      </c>
      <c r="E44" s="362" t="s">
        <v>1378</v>
      </c>
      <c r="F44" s="365" t="s">
        <v>777</v>
      </c>
      <c r="G44" s="362" t="s">
        <v>3568</v>
      </c>
      <c r="H44" s="362" t="s">
        <v>1048</v>
      </c>
      <c r="I44" s="718" t="s">
        <v>389</v>
      </c>
      <c r="J44" s="719"/>
    </row>
    <row r="45" spans="1:10">
      <c r="A45" s="259">
        <v>1820</v>
      </c>
      <c r="B45" s="260" t="s">
        <v>352</v>
      </c>
      <c r="C45" s="366" t="s">
        <v>1380</v>
      </c>
      <c r="D45" s="363" t="s">
        <v>1381</v>
      </c>
      <c r="E45" s="363" t="s">
        <v>718</v>
      </c>
      <c r="F45" s="366" t="s">
        <v>688</v>
      </c>
      <c r="G45" s="363" t="s">
        <v>881</v>
      </c>
      <c r="H45" s="363" t="s">
        <v>636</v>
      </c>
      <c r="I45" s="646" t="s">
        <v>390</v>
      </c>
      <c r="J45" s="647"/>
    </row>
    <row r="46" spans="1:10">
      <c r="A46" s="275">
        <v>19</v>
      </c>
      <c r="B46" s="276" t="s">
        <v>502</v>
      </c>
      <c r="C46" s="370" t="s">
        <v>1383</v>
      </c>
      <c r="D46" s="371" t="s">
        <v>1384</v>
      </c>
      <c r="E46" s="371" t="s">
        <v>1385</v>
      </c>
      <c r="F46" s="370" t="s">
        <v>689</v>
      </c>
      <c r="G46" s="371" t="s">
        <v>1386</v>
      </c>
      <c r="H46" s="371" t="s">
        <v>911</v>
      </c>
      <c r="I46" s="722" t="s">
        <v>391</v>
      </c>
      <c r="J46" s="723"/>
    </row>
    <row r="47" spans="1:10">
      <c r="A47" s="263">
        <v>20</v>
      </c>
      <c r="B47" s="264" t="s">
        <v>501</v>
      </c>
      <c r="C47" s="366" t="s">
        <v>3678</v>
      </c>
      <c r="D47" s="363" t="s">
        <v>3679</v>
      </c>
      <c r="E47" s="363" t="s">
        <v>3680</v>
      </c>
      <c r="F47" s="366" t="s">
        <v>779</v>
      </c>
      <c r="G47" s="363" t="s">
        <v>3575</v>
      </c>
      <c r="H47" s="363" t="s">
        <v>3578</v>
      </c>
      <c r="I47" s="621" t="s">
        <v>392</v>
      </c>
      <c r="J47" s="622"/>
    </row>
    <row r="48" spans="1:10" ht="22.5">
      <c r="A48" s="257">
        <v>21</v>
      </c>
      <c r="B48" s="258" t="s">
        <v>496</v>
      </c>
      <c r="C48" s="365" t="s">
        <v>974</v>
      </c>
      <c r="D48" s="362" t="s">
        <v>974</v>
      </c>
      <c r="E48" s="362" t="s">
        <v>634</v>
      </c>
      <c r="F48" s="365" t="s">
        <v>695</v>
      </c>
      <c r="G48" s="362" t="s">
        <v>842</v>
      </c>
      <c r="H48" s="362" t="s">
        <v>636</v>
      </c>
      <c r="I48" s="720" t="s">
        <v>494</v>
      </c>
      <c r="J48" s="721"/>
    </row>
    <row r="49" spans="1:10" ht="22.5">
      <c r="A49" s="259">
        <v>2100</v>
      </c>
      <c r="B49" s="260" t="s">
        <v>497</v>
      </c>
      <c r="C49" s="366" t="s">
        <v>974</v>
      </c>
      <c r="D49" s="363" t="s">
        <v>974</v>
      </c>
      <c r="E49" s="363" t="s">
        <v>634</v>
      </c>
      <c r="F49" s="366" t="s">
        <v>695</v>
      </c>
      <c r="G49" s="363" t="s">
        <v>842</v>
      </c>
      <c r="H49" s="363" t="s">
        <v>636</v>
      </c>
      <c r="I49" s="646" t="s">
        <v>493</v>
      </c>
      <c r="J49" s="647"/>
    </row>
    <row r="50" spans="1:10">
      <c r="A50" s="257">
        <v>22</v>
      </c>
      <c r="B50" s="258" t="s">
        <v>498</v>
      </c>
      <c r="C50" s="365" t="s">
        <v>1400</v>
      </c>
      <c r="D50" s="362" t="s">
        <v>1401</v>
      </c>
      <c r="E50" s="362" t="s">
        <v>1402</v>
      </c>
      <c r="F50" s="365" t="s">
        <v>696</v>
      </c>
      <c r="G50" s="362" t="s">
        <v>1403</v>
      </c>
      <c r="H50" s="362" t="s">
        <v>1404</v>
      </c>
      <c r="I50" s="724" t="s">
        <v>393</v>
      </c>
      <c r="J50" s="725"/>
    </row>
    <row r="51" spans="1:10" ht="22.5">
      <c r="A51" s="259">
        <v>2211</v>
      </c>
      <c r="B51" s="260" t="s">
        <v>499</v>
      </c>
      <c r="C51" s="366" t="s">
        <v>1405</v>
      </c>
      <c r="D51" s="363" t="s">
        <v>1405</v>
      </c>
      <c r="E51" s="363" t="s">
        <v>634</v>
      </c>
      <c r="F51" s="366" t="s">
        <v>567</v>
      </c>
      <c r="G51" s="363" t="s">
        <v>567</v>
      </c>
      <c r="H51" s="363" t="s">
        <v>634</v>
      </c>
      <c r="I51" s="646" t="s">
        <v>495</v>
      </c>
      <c r="J51" s="647"/>
    </row>
    <row r="52" spans="1:10">
      <c r="A52" s="261">
        <v>2220</v>
      </c>
      <c r="B52" s="262" t="s">
        <v>353</v>
      </c>
      <c r="C52" s="365" t="s">
        <v>1407</v>
      </c>
      <c r="D52" s="362" t="s">
        <v>1408</v>
      </c>
      <c r="E52" s="362" t="s">
        <v>1402</v>
      </c>
      <c r="F52" s="365" t="s">
        <v>698</v>
      </c>
      <c r="G52" s="362" t="s">
        <v>1409</v>
      </c>
      <c r="H52" s="362" t="s">
        <v>1404</v>
      </c>
      <c r="I52" s="718" t="s">
        <v>394</v>
      </c>
      <c r="J52" s="719"/>
    </row>
    <row r="53" spans="1:10">
      <c r="A53" s="263">
        <v>23</v>
      </c>
      <c r="B53" s="264" t="s">
        <v>500</v>
      </c>
      <c r="C53" s="366" t="s">
        <v>3681</v>
      </c>
      <c r="D53" s="363" t="s">
        <v>3682</v>
      </c>
      <c r="E53" s="363" t="s">
        <v>1412</v>
      </c>
      <c r="F53" s="366" t="s">
        <v>781</v>
      </c>
      <c r="G53" s="363" t="s">
        <v>3587</v>
      </c>
      <c r="H53" s="363" t="s">
        <v>1350</v>
      </c>
      <c r="I53" s="726" t="s">
        <v>395</v>
      </c>
      <c r="J53" s="727"/>
    </row>
    <row r="54" spans="1:10">
      <c r="A54" s="261">
        <v>2310</v>
      </c>
      <c r="B54" s="262" t="s">
        <v>354</v>
      </c>
      <c r="C54" s="365" t="s">
        <v>3683</v>
      </c>
      <c r="D54" s="362" t="s">
        <v>3684</v>
      </c>
      <c r="E54" s="362" t="s">
        <v>1417</v>
      </c>
      <c r="F54" s="365" t="s">
        <v>783</v>
      </c>
      <c r="G54" s="362" t="s">
        <v>2365</v>
      </c>
      <c r="H54" s="362" t="s">
        <v>556</v>
      </c>
      <c r="I54" s="718" t="s">
        <v>396</v>
      </c>
      <c r="J54" s="719"/>
    </row>
    <row r="55" spans="1:10">
      <c r="A55" s="259">
        <v>2394</v>
      </c>
      <c r="B55" s="260" t="s">
        <v>355</v>
      </c>
      <c r="C55" s="366" t="s">
        <v>1420</v>
      </c>
      <c r="D55" s="363" t="s">
        <v>1421</v>
      </c>
      <c r="E55" s="363" t="s">
        <v>1422</v>
      </c>
      <c r="F55" s="366" t="s">
        <v>703</v>
      </c>
      <c r="G55" s="363" t="s">
        <v>1423</v>
      </c>
      <c r="H55" s="363" t="s">
        <v>1424</v>
      </c>
      <c r="I55" s="646" t="s">
        <v>397</v>
      </c>
      <c r="J55" s="647"/>
    </row>
    <row r="56" spans="1:10">
      <c r="A56" s="261">
        <v>2395</v>
      </c>
      <c r="B56" s="262" t="s">
        <v>490</v>
      </c>
      <c r="C56" s="365" t="s">
        <v>1426</v>
      </c>
      <c r="D56" s="362" t="s">
        <v>1427</v>
      </c>
      <c r="E56" s="362" t="s">
        <v>1428</v>
      </c>
      <c r="F56" s="365" t="s">
        <v>704</v>
      </c>
      <c r="G56" s="362" t="s">
        <v>1429</v>
      </c>
      <c r="H56" s="362" t="s">
        <v>853</v>
      </c>
      <c r="I56" s="718" t="s">
        <v>398</v>
      </c>
      <c r="J56" s="719"/>
    </row>
    <row r="57" spans="1:10">
      <c r="A57" s="259">
        <v>2396</v>
      </c>
      <c r="B57" s="260" t="s">
        <v>356</v>
      </c>
      <c r="C57" s="366" t="s">
        <v>1431</v>
      </c>
      <c r="D57" s="363" t="s">
        <v>1431</v>
      </c>
      <c r="E57" s="363" t="s">
        <v>634</v>
      </c>
      <c r="F57" s="366" t="s">
        <v>705</v>
      </c>
      <c r="G57" s="363" t="s">
        <v>1432</v>
      </c>
      <c r="H57" s="363" t="s">
        <v>558</v>
      </c>
      <c r="I57" s="646" t="s">
        <v>399</v>
      </c>
      <c r="J57" s="647"/>
    </row>
    <row r="58" spans="1:10" ht="15" customHeight="1">
      <c r="A58" s="261">
        <v>2399</v>
      </c>
      <c r="B58" s="262" t="s">
        <v>489</v>
      </c>
      <c r="C58" s="365" t="s">
        <v>1434</v>
      </c>
      <c r="D58" s="362" t="s">
        <v>1435</v>
      </c>
      <c r="E58" s="362" t="s">
        <v>1436</v>
      </c>
      <c r="F58" s="365" t="s">
        <v>706</v>
      </c>
      <c r="G58" s="362" t="s">
        <v>1437</v>
      </c>
      <c r="H58" s="362" t="s">
        <v>552</v>
      </c>
      <c r="I58" s="718" t="s">
        <v>488</v>
      </c>
      <c r="J58" s="719"/>
    </row>
    <row r="59" spans="1:10">
      <c r="A59" s="263">
        <v>24</v>
      </c>
      <c r="B59" s="264" t="s">
        <v>357</v>
      </c>
      <c r="C59" s="366" t="s">
        <v>1438</v>
      </c>
      <c r="D59" s="363" t="s">
        <v>1439</v>
      </c>
      <c r="E59" s="363" t="s">
        <v>1440</v>
      </c>
      <c r="F59" s="366" t="s">
        <v>707</v>
      </c>
      <c r="G59" s="363" t="s">
        <v>1441</v>
      </c>
      <c r="H59" s="363" t="s">
        <v>1442</v>
      </c>
      <c r="I59" s="726" t="s">
        <v>400</v>
      </c>
      <c r="J59" s="727"/>
    </row>
    <row r="60" spans="1:10" ht="22.5">
      <c r="A60" s="263">
        <v>25</v>
      </c>
      <c r="B60" s="264" t="s">
        <v>491</v>
      </c>
      <c r="C60" s="366" t="s">
        <v>3685</v>
      </c>
      <c r="D60" s="363" t="s">
        <v>3686</v>
      </c>
      <c r="E60" s="363" t="s">
        <v>1445</v>
      </c>
      <c r="F60" s="366" t="s">
        <v>784</v>
      </c>
      <c r="G60" s="363" t="s">
        <v>3602</v>
      </c>
      <c r="H60" s="363" t="s">
        <v>776</v>
      </c>
      <c r="I60" s="726" t="s">
        <v>487</v>
      </c>
      <c r="J60" s="727"/>
    </row>
    <row r="61" spans="1:10">
      <c r="A61" s="261">
        <v>2511</v>
      </c>
      <c r="B61" s="262" t="s">
        <v>358</v>
      </c>
      <c r="C61" s="365" t="s">
        <v>3687</v>
      </c>
      <c r="D61" s="362" t="s">
        <v>3688</v>
      </c>
      <c r="E61" s="362" t="s">
        <v>1450</v>
      </c>
      <c r="F61" s="365" t="s">
        <v>786</v>
      </c>
      <c r="G61" s="362" t="s">
        <v>3605</v>
      </c>
      <c r="H61" s="362" t="s">
        <v>688</v>
      </c>
      <c r="I61" s="718" t="s">
        <v>401</v>
      </c>
      <c r="J61" s="719"/>
    </row>
    <row r="62" spans="1:10" ht="22.5" customHeight="1">
      <c r="A62" s="259">
        <v>2591</v>
      </c>
      <c r="B62" s="260" t="s">
        <v>485</v>
      </c>
      <c r="C62" s="366" t="s">
        <v>1453</v>
      </c>
      <c r="D62" s="363" t="s">
        <v>1453</v>
      </c>
      <c r="E62" s="363" t="s">
        <v>634</v>
      </c>
      <c r="F62" s="366" t="s">
        <v>714</v>
      </c>
      <c r="G62" s="363" t="s">
        <v>714</v>
      </c>
      <c r="H62" s="363" t="s">
        <v>634</v>
      </c>
      <c r="I62" s="646" t="s">
        <v>486</v>
      </c>
      <c r="J62" s="647"/>
    </row>
    <row r="63" spans="1:10">
      <c r="A63" s="369">
        <v>2592</v>
      </c>
      <c r="B63" s="262" t="s">
        <v>492</v>
      </c>
      <c r="C63" s="365" t="s">
        <v>1455</v>
      </c>
      <c r="D63" s="362" t="s">
        <v>1456</v>
      </c>
      <c r="E63" s="362" t="s">
        <v>1457</v>
      </c>
      <c r="F63" s="365" t="s">
        <v>715</v>
      </c>
      <c r="G63" s="362" t="s">
        <v>1458</v>
      </c>
      <c r="H63" s="362" t="s">
        <v>552</v>
      </c>
      <c r="I63" s="718" t="s">
        <v>402</v>
      </c>
      <c r="J63" s="719"/>
    </row>
    <row r="64" spans="1:10">
      <c r="A64" s="259">
        <v>2599</v>
      </c>
      <c r="B64" s="260" t="s">
        <v>483</v>
      </c>
      <c r="C64" s="366" t="s">
        <v>1460</v>
      </c>
      <c r="D64" s="363" t="s">
        <v>1460</v>
      </c>
      <c r="E64" s="363" t="s">
        <v>634</v>
      </c>
      <c r="F64" s="366" t="s">
        <v>716</v>
      </c>
      <c r="G64" s="363" t="s">
        <v>716</v>
      </c>
      <c r="H64" s="363" t="s">
        <v>634</v>
      </c>
      <c r="I64" s="646" t="s">
        <v>484</v>
      </c>
      <c r="J64" s="647"/>
    </row>
    <row r="65" spans="1:10">
      <c r="A65" s="285">
        <v>27</v>
      </c>
      <c r="B65" s="286" t="s">
        <v>359</v>
      </c>
      <c r="C65" s="365" t="s">
        <v>3689</v>
      </c>
      <c r="D65" s="362" t="s">
        <v>3690</v>
      </c>
      <c r="E65" s="362" t="s">
        <v>904</v>
      </c>
      <c r="F65" s="365" t="s">
        <v>788</v>
      </c>
      <c r="G65" s="362" t="s">
        <v>3609</v>
      </c>
      <c r="H65" s="362" t="s">
        <v>561</v>
      </c>
      <c r="I65" s="720" t="s">
        <v>403</v>
      </c>
      <c r="J65" s="721"/>
    </row>
    <row r="66" spans="1:10" ht="22.5">
      <c r="A66" s="259">
        <v>2710</v>
      </c>
      <c r="B66" s="260" t="s">
        <v>1547</v>
      </c>
      <c r="C66" s="366" t="s">
        <v>3691</v>
      </c>
      <c r="D66" s="363" t="s">
        <v>3691</v>
      </c>
      <c r="E66" s="363" t="s">
        <v>634</v>
      </c>
      <c r="F66" s="366" t="s">
        <v>665</v>
      </c>
      <c r="G66" s="363" t="s">
        <v>892</v>
      </c>
      <c r="H66" s="363" t="s">
        <v>559</v>
      </c>
      <c r="I66" s="646" t="s">
        <v>482</v>
      </c>
      <c r="J66" s="647"/>
    </row>
    <row r="67" spans="1:10" ht="22.5">
      <c r="A67" s="269">
        <v>2730</v>
      </c>
      <c r="B67" s="270" t="s">
        <v>480</v>
      </c>
      <c r="C67" s="370" t="s">
        <v>1467</v>
      </c>
      <c r="D67" s="371" t="s">
        <v>1468</v>
      </c>
      <c r="E67" s="371" t="s">
        <v>904</v>
      </c>
      <c r="F67" s="370" t="s">
        <v>720</v>
      </c>
      <c r="G67" s="371" t="s">
        <v>1469</v>
      </c>
      <c r="H67" s="371" t="s">
        <v>552</v>
      </c>
      <c r="I67" s="654" t="s">
        <v>807</v>
      </c>
      <c r="J67" s="655"/>
    </row>
    <row r="68" spans="1:10">
      <c r="A68" s="259">
        <v>2740</v>
      </c>
      <c r="B68" s="260" t="s">
        <v>479</v>
      </c>
      <c r="C68" s="366" t="s">
        <v>1471</v>
      </c>
      <c r="D68" s="363" t="s">
        <v>1471</v>
      </c>
      <c r="E68" s="363" t="s">
        <v>634</v>
      </c>
      <c r="F68" s="366" t="s">
        <v>567</v>
      </c>
      <c r="G68" s="363" t="s">
        <v>567</v>
      </c>
      <c r="H68" s="363" t="s">
        <v>634</v>
      </c>
      <c r="I68" s="646" t="s">
        <v>404</v>
      </c>
      <c r="J68" s="647"/>
    </row>
    <row r="69" spans="1:10">
      <c r="A69" s="261">
        <v>2790</v>
      </c>
      <c r="B69" s="262" t="s">
        <v>478</v>
      </c>
      <c r="C69" s="365" t="s">
        <v>3692</v>
      </c>
      <c r="D69" s="362" t="s">
        <v>3692</v>
      </c>
      <c r="E69" s="362" t="s">
        <v>634</v>
      </c>
      <c r="F69" s="365" t="s">
        <v>790</v>
      </c>
      <c r="G69" s="362" t="s">
        <v>790</v>
      </c>
      <c r="H69" s="362" t="s">
        <v>634</v>
      </c>
      <c r="I69" s="623" t="s">
        <v>405</v>
      </c>
      <c r="J69" s="624"/>
    </row>
    <row r="70" spans="1:10">
      <c r="A70" s="257">
        <v>28</v>
      </c>
      <c r="B70" s="258" t="s">
        <v>477</v>
      </c>
      <c r="C70" s="365" t="s">
        <v>1474</v>
      </c>
      <c r="D70" s="362" t="s">
        <v>1474</v>
      </c>
      <c r="E70" s="362" t="s">
        <v>634</v>
      </c>
      <c r="F70" s="365" t="s">
        <v>722</v>
      </c>
      <c r="G70" s="362" t="s">
        <v>722</v>
      </c>
      <c r="H70" s="362" t="s">
        <v>634</v>
      </c>
      <c r="I70" s="720" t="s">
        <v>406</v>
      </c>
      <c r="J70" s="721"/>
    </row>
    <row r="71" spans="1:10" ht="45">
      <c r="A71" s="259">
        <v>2810</v>
      </c>
      <c r="B71" s="260" t="s">
        <v>475</v>
      </c>
      <c r="C71" s="366" t="s">
        <v>1476</v>
      </c>
      <c r="D71" s="363" t="s">
        <v>1476</v>
      </c>
      <c r="E71" s="363" t="s">
        <v>634</v>
      </c>
      <c r="F71" s="366" t="s">
        <v>723</v>
      </c>
      <c r="G71" s="363" t="s">
        <v>723</v>
      </c>
      <c r="H71" s="363" t="s">
        <v>634</v>
      </c>
      <c r="I71" s="646" t="s">
        <v>476</v>
      </c>
      <c r="J71" s="647"/>
    </row>
    <row r="72" spans="1:10" ht="33.75">
      <c r="A72" s="261">
        <v>2820</v>
      </c>
      <c r="B72" s="262" t="s">
        <v>474</v>
      </c>
      <c r="C72" s="365" t="s">
        <v>1478</v>
      </c>
      <c r="D72" s="362" t="s">
        <v>1478</v>
      </c>
      <c r="E72" s="362" t="s">
        <v>634</v>
      </c>
      <c r="F72" s="365" t="s">
        <v>559</v>
      </c>
      <c r="G72" s="362" t="s">
        <v>559</v>
      </c>
      <c r="H72" s="362" t="s">
        <v>634</v>
      </c>
      <c r="I72" s="623" t="s">
        <v>473</v>
      </c>
      <c r="J72" s="624"/>
    </row>
    <row r="73" spans="1:10">
      <c r="A73" s="263">
        <v>29</v>
      </c>
      <c r="B73" s="264" t="s">
        <v>471</v>
      </c>
      <c r="C73" s="366" t="s">
        <v>1480</v>
      </c>
      <c r="D73" s="363" t="s">
        <v>1481</v>
      </c>
      <c r="E73" s="363" t="s">
        <v>1482</v>
      </c>
      <c r="F73" s="366" t="s">
        <v>724</v>
      </c>
      <c r="G73" s="363" t="s">
        <v>746</v>
      </c>
      <c r="H73" s="363" t="s">
        <v>555</v>
      </c>
      <c r="I73" s="621" t="s">
        <v>472</v>
      </c>
      <c r="J73" s="622"/>
    </row>
    <row r="74" spans="1:10" ht="22.5">
      <c r="A74" s="261">
        <v>2920</v>
      </c>
      <c r="B74" s="262" t="s">
        <v>3501</v>
      </c>
      <c r="C74" s="365" t="s">
        <v>1484</v>
      </c>
      <c r="D74" s="362" t="s">
        <v>1485</v>
      </c>
      <c r="E74" s="362" t="s">
        <v>1482</v>
      </c>
      <c r="F74" s="365" t="s">
        <v>725</v>
      </c>
      <c r="G74" s="362" t="s">
        <v>1486</v>
      </c>
      <c r="H74" s="362" t="s">
        <v>555</v>
      </c>
      <c r="I74" s="623" t="s">
        <v>469</v>
      </c>
      <c r="J74" s="624"/>
    </row>
    <row r="75" spans="1:10">
      <c r="A75" s="259">
        <v>2930</v>
      </c>
      <c r="B75" s="260" t="s">
        <v>467</v>
      </c>
      <c r="C75" s="366" t="s">
        <v>1487</v>
      </c>
      <c r="D75" s="363" t="s">
        <v>1487</v>
      </c>
      <c r="E75" s="363" t="s">
        <v>634</v>
      </c>
      <c r="F75" s="366" t="s">
        <v>726</v>
      </c>
      <c r="G75" s="363" t="s">
        <v>726</v>
      </c>
      <c r="H75" s="363" t="s">
        <v>634</v>
      </c>
      <c r="I75" s="646" t="s">
        <v>468</v>
      </c>
      <c r="J75" s="647"/>
    </row>
    <row r="76" spans="1:10">
      <c r="A76" s="261">
        <v>30</v>
      </c>
      <c r="B76" s="262" t="s">
        <v>360</v>
      </c>
      <c r="C76" s="365" t="s">
        <v>1488</v>
      </c>
      <c r="D76" s="362" t="s">
        <v>1489</v>
      </c>
      <c r="E76" s="362" t="s">
        <v>1490</v>
      </c>
      <c r="F76" s="365" t="s">
        <v>727</v>
      </c>
      <c r="G76" s="362" t="s">
        <v>1491</v>
      </c>
      <c r="H76" s="362" t="s">
        <v>554</v>
      </c>
      <c r="I76" s="720" t="s">
        <v>407</v>
      </c>
      <c r="J76" s="721"/>
    </row>
    <row r="77" spans="1:10" s="58" customFormat="1" ht="12.75">
      <c r="A77" s="259">
        <v>3011</v>
      </c>
      <c r="B77" s="260" t="s">
        <v>466</v>
      </c>
      <c r="C77" s="366" t="s">
        <v>1493</v>
      </c>
      <c r="D77" s="363" t="s">
        <v>1494</v>
      </c>
      <c r="E77" s="363" t="s">
        <v>1490</v>
      </c>
      <c r="F77" s="366" t="s">
        <v>728</v>
      </c>
      <c r="G77" s="363" t="s">
        <v>1495</v>
      </c>
      <c r="H77" s="363" t="s">
        <v>554</v>
      </c>
      <c r="I77" s="646" t="s">
        <v>408</v>
      </c>
      <c r="J77" s="647"/>
    </row>
    <row r="78" spans="1:10">
      <c r="A78" s="261">
        <v>3012</v>
      </c>
      <c r="B78" s="262" t="s">
        <v>583</v>
      </c>
      <c r="C78" s="365" t="s">
        <v>1496</v>
      </c>
      <c r="D78" s="362" t="s">
        <v>1496</v>
      </c>
      <c r="E78" s="362" t="s">
        <v>634</v>
      </c>
      <c r="F78" s="365" t="s">
        <v>729</v>
      </c>
      <c r="G78" s="362" t="s">
        <v>729</v>
      </c>
      <c r="H78" s="362" t="s">
        <v>634</v>
      </c>
      <c r="I78" s="623" t="s">
        <v>578</v>
      </c>
      <c r="J78" s="624"/>
    </row>
    <row r="79" spans="1:10" s="169" customFormat="1" ht="12.75">
      <c r="A79" s="263">
        <v>31</v>
      </c>
      <c r="B79" s="264" t="s">
        <v>361</v>
      </c>
      <c r="C79" s="366" t="s">
        <v>3693</v>
      </c>
      <c r="D79" s="363" t="s">
        <v>3694</v>
      </c>
      <c r="E79" s="363" t="s">
        <v>1499</v>
      </c>
      <c r="F79" s="366" t="s">
        <v>791</v>
      </c>
      <c r="G79" s="363" t="s">
        <v>3619</v>
      </c>
      <c r="H79" s="363" t="s">
        <v>565</v>
      </c>
      <c r="I79" s="728" t="s">
        <v>409</v>
      </c>
      <c r="J79" s="729"/>
    </row>
    <row r="80" spans="1:10">
      <c r="A80" s="261">
        <v>3100</v>
      </c>
      <c r="B80" s="262" t="s">
        <v>361</v>
      </c>
      <c r="C80" s="365" t="s">
        <v>3693</v>
      </c>
      <c r="D80" s="362" t="s">
        <v>3694</v>
      </c>
      <c r="E80" s="362" t="s">
        <v>1499</v>
      </c>
      <c r="F80" s="365" t="s">
        <v>791</v>
      </c>
      <c r="G80" s="362" t="s">
        <v>3619</v>
      </c>
      <c r="H80" s="362" t="s">
        <v>565</v>
      </c>
      <c r="I80" s="623" t="s">
        <v>410</v>
      </c>
      <c r="J80" s="624"/>
    </row>
    <row r="81" spans="1:10">
      <c r="A81" s="263">
        <v>32</v>
      </c>
      <c r="B81" s="264" t="s">
        <v>362</v>
      </c>
      <c r="C81" s="366" t="s">
        <v>3695</v>
      </c>
      <c r="D81" s="363" t="s">
        <v>3695</v>
      </c>
      <c r="E81" s="363" t="s">
        <v>634</v>
      </c>
      <c r="F81" s="366" t="s">
        <v>793</v>
      </c>
      <c r="G81" s="363" t="s">
        <v>793</v>
      </c>
      <c r="H81" s="363" t="s">
        <v>634</v>
      </c>
      <c r="I81" s="728" t="s">
        <v>411</v>
      </c>
      <c r="J81" s="729"/>
    </row>
    <row r="82" spans="1:10">
      <c r="A82" s="261">
        <v>3250</v>
      </c>
      <c r="B82" s="262" t="s">
        <v>464</v>
      </c>
      <c r="C82" s="365" t="s">
        <v>1504</v>
      </c>
      <c r="D82" s="362" t="s">
        <v>1504</v>
      </c>
      <c r="E82" s="362" t="s">
        <v>634</v>
      </c>
      <c r="F82" s="365" t="s">
        <v>734</v>
      </c>
      <c r="G82" s="362" t="s">
        <v>734</v>
      </c>
      <c r="H82" s="362" t="s">
        <v>634</v>
      </c>
      <c r="I82" s="623" t="s">
        <v>465</v>
      </c>
      <c r="J82" s="624"/>
    </row>
    <row r="83" spans="1:10" ht="13.9" customHeight="1">
      <c r="A83" s="259">
        <v>3290</v>
      </c>
      <c r="B83" s="260" t="s">
        <v>363</v>
      </c>
      <c r="C83" s="366" t="s">
        <v>3696</v>
      </c>
      <c r="D83" s="363" t="s">
        <v>3696</v>
      </c>
      <c r="E83" s="363" t="s">
        <v>634</v>
      </c>
      <c r="F83" s="366" t="s">
        <v>658</v>
      </c>
      <c r="G83" s="363" t="s">
        <v>658</v>
      </c>
      <c r="H83" s="363" t="s">
        <v>634</v>
      </c>
      <c r="I83" s="646" t="s">
        <v>412</v>
      </c>
      <c r="J83" s="647"/>
    </row>
    <row r="84" spans="1:10" ht="13.9" customHeight="1">
      <c r="A84" s="257">
        <v>33</v>
      </c>
      <c r="B84" s="258" t="s">
        <v>463</v>
      </c>
      <c r="C84" s="365" t="s">
        <v>3697</v>
      </c>
      <c r="D84" s="362" t="s">
        <v>3698</v>
      </c>
      <c r="E84" s="362" t="s">
        <v>1509</v>
      </c>
      <c r="F84" s="365" t="s">
        <v>794</v>
      </c>
      <c r="G84" s="362" t="s">
        <v>3622</v>
      </c>
      <c r="H84" s="362" t="s">
        <v>1511</v>
      </c>
      <c r="I84" s="720" t="s">
        <v>413</v>
      </c>
      <c r="J84" s="721"/>
    </row>
    <row r="85" spans="1:10" ht="13.9" customHeight="1">
      <c r="A85" s="259">
        <v>3311</v>
      </c>
      <c r="B85" s="260" t="s">
        <v>579</v>
      </c>
      <c r="C85" s="366" t="s">
        <v>3699</v>
      </c>
      <c r="D85" s="363" t="s">
        <v>3699</v>
      </c>
      <c r="E85" s="363" t="s">
        <v>634</v>
      </c>
      <c r="F85" s="366" t="s">
        <v>630</v>
      </c>
      <c r="G85" s="363" t="s">
        <v>630</v>
      </c>
      <c r="H85" s="363" t="s">
        <v>634</v>
      </c>
      <c r="I85" s="646" t="s">
        <v>808</v>
      </c>
      <c r="J85" s="647"/>
    </row>
    <row r="86" spans="1:10" ht="13.9" customHeight="1">
      <c r="A86" s="261">
        <v>3312</v>
      </c>
      <c r="B86" s="262" t="s">
        <v>580</v>
      </c>
      <c r="C86" s="365" t="s">
        <v>3700</v>
      </c>
      <c r="D86" s="362" t="s">
        <v>3700</v>
      </c>
      <c r="E86" s="362" t="s">
        <v>634</v>
      </c>
      <c r="F86" s="365" t="s">
        <v>795</v>
      </c>
      <c r="G86" s="362" t="s">
        <v>2389</v>
      </c>
      <c r="H86" s="362" t="s">
        <v>555</v>
      </c>
      <c r="I86" s="718" t="s">
        <v>809</v>
      </c>
      <c r="J86" s="719"/>
    </row>
    <row r="87" spans="1:10" s="5" customFormat="1" ht="13.9" customHeight="1">
      <c r="A87" s="259">
        <v>3314</v>
      </c>
      <c r="B87" s="260" t="s">
        <v>581</v>
      </c>
      <c r="C87" s="366" t="s">
        <v>1241</v>
      </c>
      <c r="D87" s="363" t="s">
        <v>1241</v>
      </c>
      <c r="E87" s="363" t="s">
        <v>634</v>
      </c>
      <c r="F87" s="366" t="s">
        <v>687</v>
      </c>
      <c r="G87" s="363" t="s">
        <v>687</v>
      </c>
      <c r="H87" s="363" t="s">
        <v>634</v>
      </c>
      <c r="I87" s="646" t="s">
        <v>810</v>
      </c>
      <c r="J87" s="647"/>
    </row>
    <row r="88" spans="1:10" ht="13.9" customHeight="1" thickBot="1">
      <c r="A88" s="261">
        <v>3315</v>
      </c>
      <c r="B88" s="262" t="s">
        <v>461</v>
      </c>
      <c r="C88" s="365" t="s">
        <v>1515</v>
      </c>
      <c r="D88" s="362" t="s">
        <v>1516</v>
      </c>
      <c r="E88" s="362" t="s">
        <v>1509</v>
      </c>
      <c r="F88" s="365" t="s">
        <v>743</v>
      </c>
      <c r="G88" s="362" t="s">
        <v>1517</v>
      </c>
      <c r="H88" s="362" t="s">
        <v>1404</v>
      </c>
      <c r="I88" s="718" t="s">
        <v>462</v>
      </c>
      <c r="J88" s="719"/>
    </row>
    <row r="89" spans="1:10" ht="13.9" customHeight="1" thickTop="1" thickBot="1">
      <c r="A89" s="360" t="s">
        <v>62</v>
      </c>
      <c r="B89" s="361" t="s">
        <v>458</v>
      </c>
      <c r="C89" s="366" t="s">
        <v>1518</v>
      </c>
      <c r="D89" s="363" t="s">
        <v>1519</v>
      </c>
      <c r="E89" s="363" t="s">
        <v>1520</v>
      </c>
      <c r="F89" s="366" t="s">
        <v>744</v>
      </c>
      <c r="G89" s="363" t="s">
        <v>1521</v>
      </c>
      <c r="H89" s="363" t="s">
        <v>1522</v>
      </c>
      <c r="I89" s="685" t="s">
        <v>460</v>
      </c>
      <c r="J89" s="686"/>
    </row>
    <row r="90" spans="1:10" ht="13.9" customHeight="1" thickTop="1" thickBot="1">
      <c r="A90" s="257">
        <v>35</v>
      </c>
      <c r="B90" s="258" t="s">
        <v>458</v>
      </c>
      <c r="C90" s="365" t="s">
        <v>1518</v>
      </c>
      <c r="D90" s="362" t="s">
        <v>1519</v>
      </c>
      <c r="E90" s="362" t="s">
        <v>1520</v>
      </c>
      <c r="F90" s="365" t="s">
        <v>744</v>
      </c>
      <c r="G90" s="362" t="s">
        <v>1521</v>
      </c>
      <c r="H90" s="362" t="s">
        <v>1522</v>
      </c>
      <c r="I90" s="718" t="s">
        <v>459</v>
      </c>
      <c r="J90" s="719"/>
    </row>
    <row r="91" spans="1:10" ht="27" thickTop="1" thickBot="1">
      <c r="A91" s="360" t="s">
        <v>63</v>
      </c>
      <c r="B91" s="361" t="s">
        <v>456</v>
      </c>
      <c r="C91" s="366" t="s">
        <v>1524</v>
      </c>
      <c r="D91" s="363" t="s">
        <v>1525</v>
      </c>
      <c r="E91" s="363" t="s">
        <v>1526</v>
      </c>
      <c r="F91" s="366" t="s">
        <v>745</v>
      </c>
      <c r="G91" s="363" t="s">
        <v>1527</v>
      </c>
      <c r="H91" s="363" t="s">
        <v>566</v>
      </c>
      <c r="I91" s="685" t="s">
        <v>457</v>
      </c>
      <c r="J91" s="686"/>
    </row>
    <row r="92" spans="1:10" ht="15.75" thickTop="1">
      <c r="A92" s="257">
        <v>37</v>
      </c>
      <c r="B92" s="258" t="s">
        <v>364</v>
      </c>
      <c r="C92" s="365" t="s">
        <v>1528</v>
      </c>
      <c r="D92" s="362" t="s">
        <v>1528</v>
      </c>
      <c r="E92" s="362" t="s">
        <v>634</v>
      </c>
      <c r="F92" s="365" t="s">
        <v>746</v>
      </c>
      <c r="G92" s="362" t="s">
        <v>746</v>
      </c>
      <c r="H92" s="362" t="s">
        <v>634</v>
      </c>
      <c r="I92" s="718" t="s">
        <v>414</v>
      </c>
      <c r="J92" s="719"/>
    </row>
    <row r="93" spans="1:10">
      <c r="A93" s="259">
        <v>3700</v>
      </c>
      <c r="B93" s="260" t="s">
        <v>364</v>
      </c>
      <c r="C93" s="366" t="s">
        <v>1528</v>
      </c>
      <c r="D93" s="363" t="s">
        <v>1528</v>
      </c>
      <c r="E93" s="363" t="s">
        <v>634</v>
      </c>
      <c r="F93" s="366" t="s">
        <v>746</v>
      </c>
      <c r="G93" s="363" t="s">
        <v>746</v>
      </c>
      <c r="H93" s="363" t="s">
        <v>634</v>
      </c>
      <c r="I93" s="646" t="s">
        <v>414</v>
      </c>
      <c r="J93" s="647"/>
    </row>
    <row r="94" spans="1:10" ht="18.600000000000001" customHeight="1">
      <c r="A94" s="257">
        <v>38</v>
      </c>
      <c r="B94" s="258" t="s">
        <v>454</v>
      </c>
      <c r="C94" s="365" t="s">
        <v>1530</v>
      </c>
      <c r="D94" s="362" t="s">
        <v>1531</v>
      </c>
      <c r="E94" s="362" t="s">
        <v>1526</v>
      </c>
      <c r="F94" s="365" t="s">
        <v>747</v>
      </c>
      <c r="G94" s="362" t="s">
        <v>1532</v>
      </c>
      <c r="H94" s="362" t="s">
        <v>564</v>
      </c>
      <c r="I94" s="718" t="s">
        <v>455</v>
      </c>
      <c r="J94" s="719"/>
    </row>
    <row r="95" spans="1:10">
      <c r="A95" s="259">
        <v>3821</v>
      </c>
      <c r="B95" s="260" t="s">
        <v>582</v>
      </c>
      <c r="C95" s="366" t="s">
        <v>1533</v>
      </c>
      <c r="D95" s="363" t="s">
        <v>1533</v>
      </c>
      <c r="E95" s="363" t="s">
        <v>634</v>
      </c>
      <c r="F95" s="366" t="s">
        <v>748</v>
      </c>
      <c r="G95" s="363" t="s">
        <v>748</v>
      </c>
      <c r="H95" s="363" t="s">
        <v>634</v>
      </c>
      <c r="I95" s="646" t="s">
        <v>811</v>
      </c>
      <c r="J95" s="647"/>
    </row>
    <row r="96" spans="1:10">
      <c r="A96" s="261">
        <v>3822</v>
      </c>
      <c r="B96" s="262" t="s">
        <v>804</v>
      </c>
      <c r="C96" s="365" t="s">
        <v>1535</v>
      </c>
      <c r="D96" s="362" t="s">
        <v>1536</v>
      </c>
      <c r="E96" s="362" t="s">
        <v>1537</v>
      </c>
      <c r="F96" s="365" t="s">
        <v>749</v>
      </c>
      <c r="G96" s="362" t="s">
        <v>1538</v>
      </c>
      <c r="H96" s="362" t="s">
        <v>557</v>
      </c>
      <c r="I96" s="718" t="s">
        <v>812</v>
      </c>
      <c r="J96" s="719"/>
    </row>
    <row r="97" spans="1:10">
      <c r="A97" s="259">
        <v>3830</v>
      </c>
      <c r="B97" s="260" t="s">
        <v>365</v>
      </c>
      <c r="C97" s="366" t="s">
        <v>1540</v>
      </c>
      <c r="D97" s="363" t="s">
        <v>1541</v>
      </c>
      <c r="E97" s="363" t="s">
        <v>1542</v>
      </c>
      <c r="F97" s="366" t="s">
        <v>750</v>
      </c>
      <c r="G97" s="363" t="s">
        <v>690</v>
      </c>
      <c r="H97" s="363" t="s">
        <v>557</v>
      </c>
      <c r="I97" s="646" t="s">
        <v>415</v>
      </c>
      <c r="J97" s="647"/>
    </row>
    <row r="98" spans="1:10">
      <c r="A98" s="257">
        <v>39</v>
      </c>
      <c r="B98" s="258" t="s">
        <v>453</v>
      </c>
      <c r="C98" s="365" t="s">
        <v>1543</v>
      </c>
      <c r="D98" s="362" t="s">
        <v>1543</v>
      </c>
      <c r="E98" s="362" t="s">
        <v>634</v>
      </c>
      <c r="F98" s="365" t="s">
        <v>751</v>
      </c>
      <c r="G98" s="362" t="s">
        <v>1544</v>
      </c>
      <c r="H98" s="362" t="s">
        <v>552</v>
      </c>
      <c r="I98" s="718" t="s">
        <v>416</v>
      </c>
      <c r="J98" s="719"/>
    </row>
    <row r="99" spans="1:10">
      <c r="A99" s="259">
        <v>3900</v>
      </c>
      <c r="B99" s="260" t="s">
        <v>453</v>
      </c>
      <c r="C99" s="366" t="s">
        <v>1543</v>
      </c>
      <c r="D99" s="363" t="s">
        <v>1543</v>
      </c>
      <c r="E99" s="363" t="s">
        <v>634</v>
      </c>
      <c r="F99" s="366" t="s">
        <v>751</v>
      </c>
      <c r="G99" s="363" t="s">
        <v>1544</v>
      </c>
      <c r="H99" s="363" t="s">
        <v>552</v>
      </c>
      <c r="I99" s="646" t="s">
        <v>416</v>
      </c>
      <c r="J99" s="647"/>
    </row>
    <row r="100" spans="1:10" ht="31.9" customHeight="1">
      <c r="A100" s="710" t="s">
        <v>4</v>
      </c>
      <c r="B100" s="711"/>
      <c r="C100" s="368" t="s">
        <v>3701</v>
      </c>
      <c r="D100" s="368" t="s">
        <v>3702</v>
      </c>
      <c r="E100" s="368" t="s">
        <v>3703</v>
      </c>
      <c r="F100" s="368" t="s">
        <v>796</v>
      </c>
      <c r="G100" s="368" t="s">
        <v>3639</v>
      </c>
      <c r="H100" s="368" t="s">
        <v>3642</v>
      </c>
      <c r="I100" s="730" t="s">
        <v>0</v>
      </c>
      <c r="J100" s="731"/>
    </row>
  </sheetData>
  <mergeCells count="106">
    <mergeCell ref="I65:J65"/>
    <mergeCell ref="I82:J82"/>
    <mergeCell ref="A100:B100"/>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66:J66"/>
    <mergeCell ref="I73:J73"/>
    <mergeCell ref="I74:J74"/>
    <mergeCell ref="I75:J75"/>
    <mergeCell ref="I83:J83"/>
    <mergeCell ref="I67:J67"/>
    <mergeCell ref="I68:J68"/>
    <mergeCell ref="I69:J69"/>
    <mergeCell ref="I70:J70"/>
    <mergeCell ref="I84:J84"/>
    <mergeCell ref="I85:J85"/>
    <mergeCell ref="I86:J86"/>
    <mergeCell ref="I80:J80"/>
    <mergeCell ref="I79:J79"/>
    <mergeCell ref="I81:J81"/>
    <mergeCell ref="I71:J71"/>
    <mergeCell ref="I72:J72"/>
    <mergeCell ref="I76:J76"/>
    <mergeCell ref="I77:J77"/>
    <mergeCell ref="I78:J78"/>
    <mergeCell ref="I46:J46"/>
    <mergeCell ref="I48:J48"/>
    <mergeCell ref="I36:J36"/>
    <mergeCell ref="I33:J33"/>
    <mergeCell ref="I34:J34"/>
    <mergeCell ref="I35:J35"/>
    <mergeCell ref="I45:J45"/>
    <mergeCell ref="I47:J47"/>
    <mergeCell ref="I60:J60"/>
    <mergeCell ref="I49:J49"/>
    <mergeCell ref="I50:J50"/>
    <mergeCell ref="I51:J51"/>
    <mergeCell ref="I53:J53"/>
    <mergeCell ref="I52:J52"/>
    <mergeCell ref="I61:J61"/>
    <mergeCell ref="I62:J62"/>
    <mergeCell ref="I63:J63"/>
    <mergeCell ref="I64:J64"/>
    <mergeCell ref="I58:J58"/>
    <mergeCell ref="I59:J59"/>
    <mergeCell ref="I54:J54"/>
    <mergeCell ref="I55:J55"/>
    <mergeCell ref="I56:J56"/>
    <mergeCell ref="I57:J57"/>
    <mergeCell ref="I32:J32"/>
    <mergeCell ref="I37:J37"/>
    <mergeCell ref="I38:J38"/>
    <mergeCell ref="I39:J39"/>
    <mergeCell ref="I40:J40"/>
    <mergeCell ref="I41:J41"/>
    <mergeCell ref="I42:J42"/>
    <mergeCell ref="I43:J43"/>
    <mergeCell ref="I44:J44"/>
    <mergeCell ref="I31:J31"/>
    <mergeCell ref="I28:J28"/>
    <mergeCell ref="I29:J29"/>
    <mergeCell ref="I27:J27"/>
    <mergeCell ref="I25:J25"/>
    <mergeCell ref="I26:J26"/>
    <mergeCell ref="I24:J24"/>
    <mergeCell ref="I22:J22"/>
    <mergeCell ref="I23:J23"/>
    <mergeCell ref="I30:J30"/>
    <mergeCell ref="I21:J21"/>
    <mergeCell ref="I15:J15"/>
    <mergeCell ref="I20:J20"/>
    <mergeCell ref="I19:J19"/>
    <mergeCell ref="I18:J18"/>
    <mergeCell ref="I16:J16"/>
    <mergeCell ref="I17:J17"/>
    <mergeCell ref="A7:A10"/>
    <mergeCell ref="B7:B10"/>
    <mergeCell ref="C7:E7"/>
    <mergeCell ref="F7:H7"/>
    <mergeCell ref="I7:J10"/>
    <mergeCell ref="C8:E8"/>
    <mergeCell ref="F8:H8"/>
    <mergeCell ref="I14:J14"/>
    <mergeCell ref="I12:J12"/>
    <mergeCell ref="I13:J13"/>
    <mergeCell ref="A1:J1"/>
    <mergeCell ref="A2:J2"/>
    <mergeCell ref="A3:J3"/>
    <mergeCell ref="A4:J4"/>
    <mergeCell ref="I6:J6"/>
    <mergeCell ref="A5:J5"/>
    <mergeCell ref="A6:B6"/>
    <mergeCell ref="C6:H6"/>
    <mergeCell ref="I11:J11"/>
  </mergeCells>
  <printOptions horizontalCentered="1"/>
  <pageMargins left="0" right="0" top="0.19685039370078741" bottom="0" header="0.51181102362204722" footer="0.51181102362204722"/>
  <pageSetup paperSize="9" scale="75" orientation="landscape" r:id="rId1"/>
  <headerFooter alignWithMargins="0"/>
  <rowBreaks count="2" manualBreakCount="2">
    <brk id="46" max="9" man="1"/>
    <brk id="67" max="9" man="1"/>
  </rowBreaks>
  <ignoredErrors>
    <ignoredError sqref="F11:H12 F13:H46 F48:H59 F47:H47 F60:H90 F91:H100 D91:E100 D60:E90 D47:E47 D48:E59 D13:E46 D11:E12 C11:C12 C13:C46 C48:C59 C47 C60:C90 C91:C100"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69"/>
  <sheetViews>
    <sheetView tabSelected="1" view="pageBreakPreview" zoomScaleNormal="100" zoomScaleSheetLayoutView="100" workbookViewId="0">
      <selection activeCell="F40" sqref="F40"/>
    </sheetView>
  </sheetViews>
  <sheetFormatPr defaultColWidth="8.88671875" defaultRowHeight="15"/>
  <cols>
    <col min="1" max="1" width="26.77734375" style="1" customWidth="1"/>
    <col min="2" max="2" width="7.77734375" style="3" customWidth="1"/>
    <col min="3" max="3" width="9.33203125" style="8" customWidth="1"/>
    <col min="4" max="4" width="9.21875" style="8" customWidth="1"/>
    <col min="5" max="5" width="8.44140625" style="1" customWidth="1"/>
    <col min="6" max="6" width="26.77734375" style="1" customWidth="1"/>
    <col min="7" max="16384" width="8.88671875" style="1"/>
  </cols>
  <sheetData>
    <row r="1" spans="1:7" s="11" customFormat="1" ht="45" customHeight="1">
      <c r="A1" s="570"/>
      <c r="B1" s="570"/>
      <c r="C1" s="570"/>
      <c r="D1" s="570"/>
      <c r="E1" s="570"/>
      <c r="F1" s="570"/>
      <c r="G1" s="12"/>
    </row>
    <row r="2" spans="1:7" ht="20.25">
      <c r="A2" s="558" t="s">
        <v>569</v>
      </c>
      <c r="B2" s="558"/>
      <c r="C2" s="558"/>
      <c r="D2" s="558"/>
      <c r="E2" s="558"/>
      <c r="F2" s="558"/>
    </row>
    <row r="3" spans="1:7" ht="20.25">
      <c r="A3" s="558" t="s">
        <v>65</v>
      </c>
      <c r="B3" s="558"/>
      <c r="C3" s="558"/>
      <c r="D3" s="558"/>
      <c r="E3" s="558"/>
      <c r="F3" s="558"/>
    </row>
    <row r="4" spans="1:7" ht="15.75" customHeight="1">
      <c r="A4" s="559" t="s">
        <v>570</v>
      </c>
      <c r="B4" s="559"/>
      <c r="C4" s="559"/>
      <c r="D4" s="559"/>
      <c r="E4" s="559"/>
      <c r="F4" s="559"/>
    </row>
    <row r="5" spans="1:7" ht="15.75" customHeight="1">
      <c r="A5" s="559" t="s">
        <v>66</v>
      </c>
      <c r="B5" s="559"/>
      <c r="C5" s="559"/>
      <c r="D5" s="559"/>
      <c r="E5" s="559"/>
      <c r="F5" s="559"/>
    </row>
    <row r="6" spans="1:7" ht="15.75">
      <c r="A6" s="580" t="s">
        <v>539</v>
      </c>
      <c r="B6" s="580"/>
      <c r="C6" s="561">
        <v>2016</v>
      </c>
      <c r="D6" s="561"/>
      <c r="E6" s="560" t="s">
        <v>238</v>
      </c>
      <c r="F6" s="560"/>
    </row>
    <row r="7" spans="1:7" ht="21" customHeight="1">
      <c r="A7" s="739" t="s">
        <v>266</v>
      </c>
      <c r="B7" s="742" t="s">
        <v>73</v>
      </c>
      <c r="C7" s="633" t="s">
        <v>74</v>
      </c>
      <c r="D7" s="634" t="s">
        <v>12</v>
      </c>
      <c r="E7" s="557" t="s">
        <v>72</v>
      </c>
      <c r="F7" s="557" t="s">
        <v>265</v>
      </c>
    </row>
    <row r="8" spans="1:7">
      <c r="A8" s="740"/>
      <c r="B8" s="743"/>
      <c r="C8" s="635"/>
      <c r="D8" s="636"/>
      <c r="E8" s="568"/>
      <c r="F8" s="568"/>
    </row>
    <row r="9" spans="1:7" ht="22.5">
      <c r="A9" s="741"/>
      <c r="B9" s="564"/>
      <c r="C9" s="224" t="s">
        <v>75</v>
      </c>
      <c r="D9" s="224" t="s">
        <v>14</v>
      </c>
      <c r="E9" s="569"/>
      <c r="F9" s="569"/>
    </row>
    <row r="10" spans="1:7" s="6" customFormat="1" ht="13.5" customHeight="1" thickBot="1">
      <c r="A10" s="737" t="s">
        <v>17</v>
      </c>
      <c r="B10" s="43" t="s">
        <v>68</v>
      </c>
      <c r="C10" s="46">
        <v>0</v>
      </c>
      <c r="D10" s="46">
        <v>633</v>
      </c>
      <c r="E10" s="38" t="s">
        <v>69</v>
      </c>
      <c r="F10" s="738" t="s">
        <v>18</v>
      </c>
    </row>
    <row r="11" spans="1:7" s="6" customFormat="1" ht="13.5" customHeight="1" thickTop="1" thickBot="1">
      <c r="A11" s="733"/>
      <c r="B11" s="41" t="s">
        <v>70</v>
      </c>
      <c r="C11" s="47">
        <v>0</v>
      </c>
      <c r="D11" s="47">
        <v>9</v>
      </c>
      <c r="E11" s="39" t="s">
        <v>71</v>
      </c>
      <c r="F11" s="734"/>
    </row>
    <row r="12" spans="1:7" s="6" customFormat="1" ht="13.5" customHeight="1" thickTop="1" thickBot="1">
      <c r="A12" s="733"/>
      <c r="B12" s="41" t="s">
        <v>4</v>
      </c>
      <c r="C12" s="47">
        <v>175817</v>
      </c>
      <c r="D12" s="47">
        <v>642</v>
      </c>
      <c r="E12" s="39" t="s">
        <v>0</v>
      </c>
      <c r="F12" s="734"/>
    </row>
    <row r="13" spans="1:7" s="6" customFormat="1" ht="13.5" customHeight="1" thickTop="1" thickBot="1">
      <c r="A13" s="735" t="s">
        <v>19</v>
      </c>
      <c r="B13" s="73" t="s">
        <v>68</v>
      </c>
      <c r="C13" s="74">
        <v>0</v>
      </c>
      <c r="D13" s="74">
        <v>359</v>
      </c>
      <c r="E13" s="78" t="s">
        <v>69</v>
      </c>
      <c r="F13" s="736" t="s">
        <v>20</v>
      </c>
    </row>
    <row r="14" spans="1:7" s="6" customFormat="1" ht="13.5" customHeight="1" thickTop="1" thickBot="1">
      <c r="A14" s="735"/>
      <c r="B14" s="73" t="s">
        <v>70</v>
      </c>
      <c r="C14" s="74">
        <v>0</v>
      </c>
      <c r="D14" s="74">
        <v>2</v>
      </c>
      <c r="E14" s="78" t="s">
        <v>71</v>
      </c>
      <c r="F14" s="736"/>
    </row>
    <row r="15" spans="1:7" s="6" customFormat="1" ht="13.5" customHeight="1" thickTop="1" thickBot="1">
      <c r="A15" s="735"/>
      <c r="B15" s="73" t="s">
        <v>4</v>
      </c>
      <c r="C15" s="74">
        <v>0</v>
      </c>
      <c r="D15" s="74">
        <v>361</v>
      </c>
      <c r="E15" s="78" t="s">
        <v>0</v>
      </c>
      <c r="F15" s="736"/>
    </row>
    <row r="16" spans="1:7" s="6" customFormat="1" ht="13.5" customHeight="1" thickTop="1" thickBot="1">
      <c r="A16" s="733" t="s">
        <v>21</v>
      </c>
      <c r="B16" s="41" t="s">
        <v>68</v>
      </c>
      <c r="C16" s="47">
        <v>0</v>
      </c>
      <c r="D16" s="47">
        <v>5967</v>
      </c>
      <c r="E16" s="39" t="s">
        <v>69</v>
      </c>
      <c r="F16" s="734" t="s">
        <v>22</v>
      </c>
    </row>
    <row r="17" spans="1:6" s="6" customFormat="1" ht="13.5" customHeight="1" thickTop="1" thickBot="1">
      <c r="A17" s="733"/>
      <c r="B17" s="41" t="s">
        <v>70</v>
      </c>
      <c r="C17" s="47">
        <v>0</v>
      </c>
      <c r="D17" s="47">
        <v>417</v>
      </c>
      <c r="E17" s="39" t="s">
        <v>71</v>
      </c>
      <c r="F17" s="734"/>
    </row>
    <row r="18" spans="1:6" s="6" customFormat="1" ht="13.5" customHeight="1" thickTop="1" thickBot="1">
      <c r="A18" s="733"/>
      <c r="B18" s="41" t="s">
        <v>4</v>
      </c>
      <c r="C18" s="47">
        <v>3476966</v>
      </c>
      <c r="D18" s="47">
        <v>6384</v>
      </c>
      <c r="E18" s="39" t="s">
        <v>0</v>
      </c>
      <c r="F18" s="734"/>
    </row>
    <row r="19" spans="1:6" s="6" customFormat="1" ht="13.5" customHeight="1" thickTop="1" thickBot="1">
      <c r="A19" s="735" t="s">
        <v>23</v>
      </c>
      <c r="B19" s="73" t="s">
        <v>68</v>
      </c>
      <c r="C19" s="74">
        <v>0</v>
      </c>
      <c r="D19" s="74">
        <v>4603</v>
      </c>
      <c r="E19" s="78" t="s">
        <v>69</v>
      </c>
      <c r="F19" s="736" t="s">
        <v>24</v>
      </c>
    </row>
    <row r="20" spans="1:6" s="6" customFormat="1" ht="13.5" customHeight="1" thickTop="1" thickBot="1">
      <c r="A20" s="735"/>
      <c r="B20" s="73" t="s">
        <v>70</v>
      </c>
      <c r="C20" s="74">
        <v>0</v>
      </c>
      <c r="D20" s="74">
        <v>761</v>
      </c>
      <c r="E20" s="78" t="s">
        <v>71</v>
      </c>
      <c r="F20" s="736"/>
    </row>
    <row r="21" spans="1:6" s="6" customFormat="1" ht="13.5" customHeight="1" thickTop="1" thickBot="1">
      <c r="A21" s="735"/>
      <c r="B21" s="73" t="s">
        <v>4</v>
      </c>
      <c r="C21" s="74">
        <v>1632171</v>
      </c>
      <c r="D21" s="74">
        <v>5364</v>
      </c>
      <c r="E21" s="78" t="s">
        <v>0</v>
      </c>
      <c r="F21" s="736"/>
    </row>
    <row r="22" spans="1:6" s="6" customFormat="1" ht="14.25" customHeight="1" thickTop="1" thickBot="1">
      <c r="A22" s="733" t="s">
        <v>203</v>
      </c>
      <c r="B22" s="41" t="s">
        <v>68</v>
      </c>
      <c r="C22" s="47">
        <v>0</v>
      </c>
      <c r="D22" s="47">
        <v>22593</v>
      </c>
      <c r="E22" s="39" t="s">
        <v>69</v>
      </c>
      <c r="F22" s="734" t="s">
        <v>25</v>
      </c>
    </row>
    <row r="23" spans="1:6" s="6" customFormat="1" ht="14.25" customHeight="1" thickTop="1" thickBot="1">
      <c r="A23" s="733"/>
      <c r="B23" s="41" t="s">
        <v>70</v>
      </c>
      <c r="C23" s="47">
        <v>0</v>
      </c>
      <c r="D23" s="47">
        <v>1600</v>
      </c>
      <c r="E23" s="39" t="s">
        <v>71</v>
      </c>
      <c r="F23" s="734"/>
    </row>
    <row r="24" spans="1:6" s="6" customFormat="1" ht="14.25" customHeight="1" thickTop="1" thickBot="1">
      <c r="A24" s="733"/>
      <c r="B24" s="41" t="s">
        <v>4</v>
      </c>
      <c r="C24" s="47">
        <v>6308313</v>
      </c>
      <c r="D24" s="47">
        <v>24193</v>
      </c>
      <c r="E24" s="39" t="s">
        <v>0</v>
      </c>
      <c r="F24" s="734"/>
    </row>
    <row r="25" spans="1:6" s="6" customFormat="1" ht="13.5" customHeight="1" thickTop="1" thickBot="1">
      <c r="A25" s="735" t="s">
        <v>26</v>
      </c>
      <c r="B25" s="73" t="s">
        <v>68</v>
      </c>
      <c r="C25" s="74">
        <v>0</v>
      </c>
      <c r="D25" s="74">
        <v>3900</v>
      </c>
      <c r="E25" s="78" t="s">
        <v>69</v>
      </c>
      <c r="F25" s="736" t="s">
        <v>27</v>
      </c>
    </row>
    <row r="26" spans="1:6" s="6" customFormat="1" ht="13.5" customHeight="1" thickTop="1" thickBot="1">
      <c r="A26" s="735"/>
      <c r="B26" s="73" t="s">
        <v>70</v>
      </c>
      <c r="C26" s="74">
        <v>0</v>
      </c>
      <c r="D26" s="74">
        <v>1281</v>
      </c>
      <c r="E26" s="78" t="s">
        <v>71</v>
      </c>
      <c r="F26" s="736"/>
    </row>
    <row r="27" spans="1:6" s="6" customFormat="1" ht="13.5" customHeight="1" thickTop="1" thickBot="1">
      <c r="A27" s="735"/>
      <c r="B27" s="73" t="s">
        <v>4</v>
      </c>
      <c r="C27" s="74">
        <v>904420</v>
      </c>
      <c r="D27" s="74">
        <v>5181</v>
      </c>
      <c r="E27" s="78" t="s">
        <v>0</v>
      </c>
      <c r="F27" s="736"/>
    </row>
    <row r="28" spans="1:6" s="6" customFormat="1" ht="13.5" customHeight="1" thickTop="1" thickBot="1">
      <c r="A28" s="733" t="s">
        <v>28</v>
      </c>
      <c r="B28" s="41" t="s">
        <v>68</v>
      </c>
      <c r="C28" s="47">
        <v>0</v>
      </c>
      <c r="D28" s="47">
        <v>9683</v>
      </c>
      <c r="E28" s="39" t="s">
        <v>69</v>
      </c>
      <c r="F28" s="734" t="s">
        <v>29</v>
      </c>
    </row>
    <row r="29" spans="1:6" s="6" customFormat="1" ht="13.5" customHeight="1" thickTop="1" thickBot="1">
      <c r="A29" s="733"/>
      <c r="B29" s="41" t="s">
        <v>70</v>
      </c>
      <c r="C29" s="47">
        <v>0</v>
      </c>
      <c r="D29" s="47">
        <v>127</v>
      </c>
      <c r="E29" s="39" t="s">
        <v>71</v>
      </c>
      <c r="F29" s="734"/>
    </row>
    <row r="30" spans="1:6" s="6" customFormat="1" ht="13.5" customHeight="1" thickTop="1" thickBot="1">
      <c r="A30" s="733"/>
      <c r="B30" s="41" t="s">
        <v>4</v>
      </c>
      <c r="C30" s="47">
        <v>2340343</v>
      </c>
      <c r="D30" s="47">
        <v>9810</v>
      </c>
      <c r="E30" s="39" t="s">
        <v>0</v>
      </c>
      <c r="F30" s="734"/>
    </row>
    <row r="31" spans="1:6" s="6" customFormat="1" ht="13.5" customHeight="1" thickTop="1" thickBot="1">
      <c r="A31" s="735" t="s">
        <v>30</v>
      </c>
      <c r="B31" s="73" t="s">
        <v>68</v>
      </c>
      <c r="C31" s="74">
        <v>0</v>
      </c>
      <c r="D31" s="74">
        <v>85385</v>
      </c>
      <c r="E31" s="78" t="s">
        <v>69</v>
      </c>
      <c r="F31" s="736" t="s">
        <v>31</v>
      </c>
    </row>
    <row r="32" spans="1:6" s="6" customFormat="1" ht="13.5" customHeight="1" thickTop="1" thickBot="1">
      <c r="A32" s="735"/>
      <c r="B32" s="73" t="s">
        <v>70</v>
      </c>
      <c r="C32" s="74">
        <v>0</v>
      </c>
      <c r="D32" s="74">
        <v>395</v>
      </c>
      <c r="E32" s="78" t="s">
        <v>71</v>
      </c>
      <c r="F32" s="736"/>
    </row>
    <row r="33" spans="1:6" s="6" customFormat="1" ht="13.5" customHeight="1" thickTop="1" thickBot="1">
      <c r="A33" s="735"/>
      <c r="B33" s="73" t="s">
        <v>4</v>
      </c>
      <c r="C33" s="74">
        <v>4911185</v>
      </c>
      <c r="D33" s="74">
        <v>85780</v>
      </c>
      <c r="E33" s="78" t="s">
        <v>0</v>
      </c>
      <c r="F33" s="736"/>
    </row>
    <row r="34" spans="1:6" s="6" customFormat="1" ht="13.5" customHeight="1" thickTop="1" thickBot="1">
      <c r="A34" s="733" t="s">
        <v>32</v>
      </c>
      <c r="B34" s="41" t="s">
        <v>68</v>
      </c>
      <c r="C34" s="47">
        <v>0</v>
      </c>
      <c r="D34" s="48">
        <v>24764</v>
      </c>
      <c r="E34" s="39" t="s">
        <v>69</v>
      </c>
      <c r="F34" s="734" t="s">
        <v>33</v>
      </c>
    </row>
    <row r="35" spans="1:6" s="6" customFormat="1" ht="13.5" customHeight="1" thickTop="1" thickBot="1">
      <c r="A35" s="733"/>
      <c r="B35" s="41" t="s">
        <v>70</v>
      </c>
      <c r="C35" s="47">
        <v>0</v>
      </c>
      <c r="D35" s="48">
        <v>1023</v>
      </c>
      <c r="E35" s="39" t="s">
        <v>71</v>
      </c>
      <c r="F35" s="734"/>
    </row>
    <row r="36" spans="1:6" ht="13.5" customHeight="1" thickTop="1">
      <c r="A36" s="744"/>
      <c r="B36" s="42" t="s">
        <v>4</v>
      </c>
      <c r="C36" s="48">
        <v>2336770</v>
      </c>
      <c r="D36" s="48">
        <v>25787</v>
      </c>
      <c r="E36" s="40" t="s">
        <v>0</v>
      </c>
      <c r="F36" s="745"/>
    </row>
    <row r="37" spans="1:6" ht="14.25" customHeight="1" thickBot="1">
      <c r="A37" s="746" t="s">
        <v>4</v>
      </c>
      <c r="B37" s="75" t="s">
        <v>68</v>
      </c>
      <c r="C37" s="76">
        <v>0</v>
      </c>
      <c r="D37" s="76">
        <v>157887</v>
      </c>
      <c r="E37" s="77" t="s">
        <v>69</v>
      </c>
      <c r="F37" s="749" t="s">
        <v>0</v>
      </c>
    </row>
    <row r="38" spans="1:6" ht="14.25" customHeight="1" thickTop="1" thickBot="1">
      <c r="A38" s="747"/>
      <c r="B38" s="79" t="s">
        <v>70</v>
      </c>
      <c r="C38" s="74">
        <v>0</v>
      </c>
      <c r="D38" s="76">
        <v>5615</v>
      </c>
      <c r="E38" s="78" t="s">
        <v>71</v>
      </c>
      <c r="F38" s="750"/>
    </row>
    <row r="39" spans="1:6" ht="14.25" customHeight="1" thickTop="1" thickBot="1">
      <c r="A39" s="748"/>
      <c r="B39" s="80" t="s">
        <v>4</v>
      </c>
      <c r="C39" s="81">
        <v>22085985</v>
      </c>
      <c r="D39" s="76">
        <v>163502</v>
      </c>
      <c r="E39" s="82" t="s">
        <v>0</v>
      </c>
      <c r="F39" s="751"/>
    </row>
    <row r="40" spans="1:6" ht="15.75" thickTop="1"/>
    <row r="41" spans="1:6">
      <c r="C41" s="44"/>
      <c r="D41" s="44"/>
    </row>
    <row r="43" spans="1:6">
      <c r="C43" s="1"/>
      <c r="D43" s="1"/>
    </row>
    <row r="44" spans="1:6">
      <c r="C44" s="1"/>
      <c r="D44" s="1"/>
    </row>
    <row r="45" spans="1:6">
      <c r="C45" s="1"/>
      <c r="D45" s="1"/>
    </row>
    <row r="46" spans="1:6">
      <c r="C46" s="1"/>
      <c r="D46" s="1"/>
    </row>
    <row r="47" spans="1:6">
      <c r="C47" s="1"/>
      <c r="D47" s="1"/>
    </row>
    <row r="48" spans="1:6">
      <c r="C48" s="1"/>
      <c r="D48" s="1"/>
    </row>
    <row r="49" spans="3:4">
      <c r="C49" s="1"/>
      <c r="D49" s="1"/>
    </row>
    <row r="50" spans="3:4">
      <c r="C50" s="1"/>
      <c r="D50" s="1"/>
    </row>
    <row r="51" spans="3:4">
      <c r="C51" s="1"/>
      <c r="D51" s="1"/>
    </row>
    <row r="52" spans="3:4">
      <c r="C52" s="1"/>
      <c r="D52" s="1"/>
    </row>
    <row r="53" spans="3:4">
      <c r="C53" s="1"/>
      <c r="D53" s="1"/>
    </row>
    <row r="54" spans="3:4">
      <c r="C54" s="1"/>
      <c r="D54" s="1"/>
    </row>
    <row r="55" spans="3:4">
      <c r="C55" s="1"/>
      <c r="D55" s="1"/>
    </row>
    <row r="56" spans="3:4">
      <c r="C56" s="1"/>
      <c r="D56" s="1"/>
    </row>
    <row r="57" spans="3:4">
      <c r="C57" s="1"/>
      <c r="D57" s="1"/>
    </row>
    <row r="58" spans="3:4">
      <c r="C58" s="1"/>
      <c r="D58" s="1"/>
    </row>
    <row r="59" spans="3:4">
      <c r="C59" s="1"/>
      <c r="D59" s="1"/>
    </row>
    <row r="60" spans="3:4">
      <c r="C60" s="1"/>
      <c r="D60" s="1"/>
    </row>
    <row r="61" spans="3:4">
      <c r="C61" s="1"/>
      <c r="D61" s="1"/>
    </row>
    <row r="62" spans="3:4">
      <c r="C62" s="1"/>
      <c r="D62" s="1"/>
    </row>
    <row r="63" spans="3:4">
      <c r="C63" s="1"/>
      <c r="D63" s="1"/>
    </row>
    <row r="64" spans="3:4">
      <c r="C64" s="1"/>
      <c r="D64" s="1"/>
    </row>
    <row r="65" spans="3:4">
      <c r="C65" s="1"/>
      <c r="D65" s="1"/>
    </row>
    <row r="66" spans="3:4">
      <c r="C66" s="1"/>
      <c r="D66" s="1"/>
    </row>
    <row r="67" spans="3:4">
      <c r="C67" s="1"/>
      <c r="D67" s="1"/>
    </row>
    <row r="68" spans="3:4">
      <c r="C68" s="1"/>
      <c r="D68" s="1"/>
    </row>
    <row r="69" spans="3:4">
      <c r="C69" s="1"/>
      <c r="D69" s="1"/>
    </row>
  </sheetData>
  <mergeCells count="34">
    <mergeCell ref="A31:A33"/>
    <mergeCell ref="F31:F33"/>
    <mergeCell ref="A34:A36"/>
    <mergeCell ref="F34:F36"/>
    <mergeCell ref="A37:A39"/>
    <mergeCell ref="F37:F39"/>
    <mergeCell ref="A22:A24"/>
    <mergeCell ref="F22:F24"/>
    <mergeCell ref="A25:A27"/>
    <mergeCell ref="F25:F27"/>
    <mergeCell ref="A28:A30"/>
    <mergeCell ref="F28:F30"/>
    <mergeCell ref="A13:A15"/>
    <mergeCell ref="F13:F15"/>
    <mergeCell ref="A7:A9"/>
    <mergeCell ref="B7:B9"/>
    <mergeCell ref="C7:C8"/>
    <mergeCell ref="D7:D8"/>
    <mergeCell ref="A16:A18"/>
    <mergeCell ref="F16:F18"/>
    <mergeCell ref="A19:A21"/>
    <mergeCell ref="F19:F21"/>
    <mergeCell ref="A1:F1"/>
    <mergeCell ref="A2:F2"/>
    <mergeCell ref="A3:F3"/>
    <mergeCell ref="A4:F4"/>
    <mergeCell ref="A5:F5"/>
    <mergeCell ref="A6:B6"/>
    <mergeCell ref="C6:D6"/>
    <mergeCell ref="E6:F6"/>
    <mergeCell ref="E7:E9"/>
    <mergeCell ref="F7:F9"/>
    <mergeCell ref="A10:A12"/>
    <mergeCell ref="F10:F12"/>
  </mergeCells>
  <printOptions horizontalCentered="1" verticalCentered="1"/>
  <pageMargins left="0" right="0" top="0" bottom="0" header="0.51181102362204722" footer="0.51181102362204722"/>
  <pageSetup paperSize="9" scale="9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97"/>
  <sheetViews>
    <sheetView tabSelected="1" view="pageBreakPreview" topLeftCell="A70" zoomScaleNormal="100" zoomScaleSheetLayoutView="100" workbookViewId="0">
      <selection activeCell="F40" sqref="F40"/>
    </sheetView>
  </sheetViews>
  <sheetFormatPr defaultColWidth="8.88671875" defaultRowHeight="15"/>
  <cols>
    <col min="1" max="1" width="5.77734375" style="248" customWidth="1"/>
    <col min="2" max="2" width="41.33203125" style="3" customWidth="1"/>
    <col min="3" max="3" width="8.109375" style="7" bestFit="1" customWidth="1"/>
    <col min="4" max="10" width="7.77734375" style="1" customWidth="1"/>
    <col min="11" max="11" width="8.109375" style="1" bestFit="1" customWidth="1"/>
    <col min="12" max="12" width="42.6640625" style="1" customWidth="1"/>
    <col min="13" max="13" width="5.77734375" style="1" customWidth="1"/>
    <col min="14" max="16384" width="8.88671875" style="1"/>
  </cols>
  <sheetData>
    <row r="1" spans="1:13" s="11" customFormat="1">
      <c r="A1" s="570"/>
      <c r="B1" s="570"/>
      <c r="C1" s="570"/>
      <c r="D1" s="570"/>
      <c r="E1" s="570"/>
      <c r="F1" s="570"/>
      <c r="G1" s="570"/>
      <c r="H1" s="570"/>
      <c r="I1" s="570"/>
      <c r="J1" s="570"/>
      <c r="K1" s="570"/>
      <c r="L1" s="570"/>
      <c r="M1" s="570"/>
    </row>
    <row r="2" spans="1:13" s="9" customFormat="1" ht="20.25">
      <c r="A2" s="558" t="s">
        <v>76</v>
      </c>
      <c r="B2" s="558"/>
      <c r="C2" s="558"/>
      <c r="D2" s="558"/>
      <c r="E2" s="558"/>
      <c r="F2" s="558"/>
      <c r="G2" s="558"/>
      <c r="H2" s="558"/>
      <c r="I2" s="558"/>
      <c r="J2" s="558"/>
      <c r="K2" s="558"/>
      <c r="L2" s="558"/>
      <c r="M2" s="558"/>
    </row>
    <row r="3" spans="1:13" s="9" customFormat="1" ht="20.25">
      <c r="A3" s="571" t="s">
        <v>65</v>
      </c>
      <c r="B3" s="571"/>
      <c r="C3" s="571"/>
      <c r="D3" s="571"/>
      <c r="E3" s="571"/>
      <c r="F3" s="571"/>
      <c r="G3" s="571"/>
      <c r="H3" s="571"/>
      <c r="I3" s="571"/>
      <c r="J3" s="571"/>
      <c r="K3" s="571"/>
      <c r="L3" s="571"/>
      <c r="M3" s="571"/>
    </row>
    <row r="4" spans="1:13" ht="15.75">
      <c r="A4" s="559" t="s">
        <v>77</v>
      </c>
      <c r="B4" s="559"/>
      <c r="C4" s="559"/>
      <c r="D4" s="559"/>
      <c r="E4" s="559"/>
      <c r="F4" s="559"/>
      <c r="G4" s="559"/>
      <c r="H4" s="559"/>
      <c r="I4" s="559"/>
      <c r="J4" s="559"/>
      <c r="K4" s="559"/>
      <c r="L4" s="559"/>
      <c r="M4" s="559"/>
    </row>
    <row r="5" spans="1:13" ht="15.75">
      <c r="A5" s="572" t="s">
        <v>66</v>
      </c>
      <c r="B5" s="572"/>
      <c r="C5" s="572"/>
      <c r="D5" s="572"/>
      <c r="E5" s="572"/>
      <c r="F5" s="572"/>
      <c r="G5" s="572"/>
      <c r="H5" s="572"/>
      <c r="I5" s="572"/>
      <c r="J5" s="572"/>
      <c r="K5" s="572"/>
      <c r="L5" s="572"/>
      <c r="M5" s="572"/>
    </row>
    <row r="6" spans="1:13" ht="18">
      <c r="A6" s="580" t="s">
        <v>601</v>
      </c>
      <c r="B6" s="580"/>
      <c r="C6" s="561">
        <v>2016</v>
      </c>
      <c r="D6" s="561"/>
      <c r="E6" s="561"/>
      <c r="F6" s="561"/>
      <c r="G6" s="561"/>
      <c r="H6" s="561"/>
      <c r="I6" s="561"/>
      <c r="J6" s="561"/>
      <c r="K6" s="561"/>
      <c r="L6" s="49"/>
      <c r="M6" s="4" t="s">
        <v>600</v>
      </c>
    </row>
    <row r="7" spans="1:13" ht="83.25">
      <c r="A7" s="291" t="s">
        <v>820</v>
      </c>
      <c r="B7" s="292" t="s">
        <v>3</v>
      </c>
      <c r="C7" s="293" t="s">
        <v>822</v>
      </c>
      <c r="D7" s="294" t="s">
        <v>821</v>
      </c>
      <c r="E7" s="294" t="s">
        <v>819</v>
      </c>
      <c r="F7" s="294" t="s">
        <v>818</v>
      </c>
      <c r="G7" s="294" t="s">
        <v>817</v>
      </c>
      <c r="H7" s="294" t="s">
        <v>816</v>
      </c>
      <c r="I7" s="295" t="s">
        <v>815</v>
      </c>
      <c r="J7" s="293" t="s">
        <v>814</v>
      </c>
      <c r="K7" s="295" t="s">
        <v>813</v>
      </c>
      <c r="L7" s="680" t="s">
        <v>7</v>
      </c>
      <c r="M7" s="680"/>
    </row>
    <row r="8" spans="1:13" s="5" customFormat="1" ht="15.75">
      <c r="A8" s="265" t="s">
        <v>330</v>
      </c>
      <c r="B8" s="266" t="s">
        <v>336</v>
      </c>
      <c r="C8" s="288" t="s">
        <v>3704</v>
      </c>
      <c r="D8" s="288" t="s">
        <v>1557</v>
      </c>
      <c r="E8" s="288" t="s">
        <v>3705</v>
      </c>
      <c r="F8" s="288" t="s">
        <v>1559</v>
      </c>
      <c r="G8" s="288" t="s">
        <v>3706</v>
      </c>
      <c r="H8" s="288" t="s">
        <v>3707</v>
      </c>
      <c r="I8" s="288" t="s">
        <v>1562</v>
      </c>
      <c r="J8" s="288" t="s">
        <v>3708</v>
      </c>
      <c r="K8" s="288" t="s">
        <v>1564</v>
      </c>
      <c r="L8" s="648" t="s">
        <v>366</v>
      </c>
      <c r="M8" s="649"/>
    </row>
    <row r="9" spans="1:13" s="5" customFormat="1" ht="15.75">
      <c r="A9" s="257" t="s">
        <v>331</v>
      </c>
      <c r="B9" s="258" t="s">
        <v>445</v>
      </c>
      <c r="C9" s="365" t="s">
        <v>1565</v>
      </c>
      <c r="D9" s="365" t="s">
        <v>1566</v>
      </c>
      <c r="E9" s="365" t="s">
        <v>1567</v>
      </c>
      <c r="F9" s="365" t="s">
        <v>1568</v>
      </c>
      <c r="G9" s="365" t="s">
        <v>1569</v>
      </c>
      <c r="H9" s="365" t="s">
        <v>1570</v>
      </c>
      <c r="I9" s="365" t="s">
        <v>634</v>
      </c>
      <c r="J9" s="365" t="s">
        <v>1571</v>
      </c>
      <c r="K9" s="365" t="s">
        <v>1572</v>
      </c>
      <c r="L9" s="714" t="s">
        <v>271</v>
      </c>
      <c r="M9" s="715"/>
    </row>
    <row r="10" spans="1:13" s="5" customFormat="1" ht="15.75">
      <c r="A10" s="263" t="s">
        <v>333</v>
      </c>
      <c r="B10" s="264" t="s">
        <v>337</v>
      </c>
      <c r="C10" s="366" t="s">
        <v>3709</v>
      </c>
      <c r="D10" s="366" t="s">
        <v>776</v>
      </c>
      <c r="E10" s="366" t="s">
        <v>1574</v>
      </c>
      <c r="F10" s="366" t="s">
        <v>1575</v>
      </c>
      <c r="G10" s="366" t="s">
        <v>3710</v>
      </c>
      <c r="H10" s="366" t="s">
        <v>3711</v>
      </c>
      <c r="I10" s="366" t="s">
        <v>1578</v>
      </c>
      <c r="J10" s="366" t="s">
        <v>1579</v>
      </c>
      <c r="K10" s="366" t="s">
        <v>1580</v>
      </c>
      <c r="L10" s="716" t="s">
        <v>367</v>
      </c>
      <c r="M10" s="717"/>
    </row>
    <row r="11" spans="1:13">
      <c r="A11" s="261" t="s">
        <v>332</v>
      </c>
      <c r="B11" s="262" t="s">
        <v>338</v>
      </c>
      <c r="C11" s="365" t="s">
        <v>3709</v>
      </c>
      <c r="D11" s="362" t="s">
        <v>776</v>
      </c>
      <c r="E11" s="362" t="s">
        <v>1574</v>
      </c>
      <c r="F11" s="362" t="s">
        <v>1575</v>
      </c>
      <c r="G11" s="362" t="s">
        <v>3710</v>
      </c>
      <c r="H11" s="362" t="s">
        <v>3711</v>
      </c>
      <c r="I11" s="362" t="s">
        <v>1578</v>
      </c>
      <c r="J11" s="362" t="s">
        <v>1579</v>
      </c>
      <c r="K11" s="362" t="s">
        <v>1580</v>
      </c>
      <c r="L11" s="718" t="s">
        <v>446</v>
      </c>
      <c r="M11" s="719"/>
    </row>
    <row r="12" spans="1:13" s="5" customFormat="1" ht="15.75">
      <c r="A12" s="358" t="s">
        <v>334</v>
      </c>
      <c r="B12" s="359" t="s">
        <v>339</v>
      </c>
      <c r="C12" s="288" t="s">
        <v>3712</v>
      </c>
      <c r="D12" s="288" t="s">
        <v>1582</v>
      </c>
      <c r="E12" s="288" t="s">
        <v>3713</v>
      </c>
      <c r="F12" s="288" t="s">
        <v>1584</v>
      </c>
      <c r="G12" s="288" t="s">
        <v>1585</v>
      </c>
      <c r="H12" s="288" t="s">
        <v>3714</v>
      </c>
      <c r="I12" s="288" t="s">
        <v>558</v>
      </c>
      <c r="J12" s="288" t="s">
        <v>3715</v>
      </c>
      <c r="K12" s="288" t="s">
        <v>1587</v>
      </c>
      <c r="L12" s="648" t="s">
        <v>368</v>
      </c>
      <c r="M12" s="649"/>
    </row>
    <row r="13" spans="1:13">
      <c r="A13" s="261" t="s">
        <v>335</v>
      </c>
      <c r="B13" s="262" t="s">
        <v>444</v>
      </c>
      <c r="C13" s="290" t="s">
        <v>3712</v>
      </c>
      <c r="D13" s="289" t="s">
        <v>1582</v>
      </c>
      <c r="E13" s="289" t="s">
        <v>3713</v>
      </c>
      <c r="F13" s="289" t="s">
        <v>1584</v>
      </c>
      <c r="G13" s="289" t="s">
        <v>1585</v>
      </c>
      <c r="H13" s="289" t="s">
        <v>3714</v>
      </c>
      <c r="I13" s="289" t="s">
        <v>558</v>
      </c>
      <c r="J13" s="289" t="s">
        <v>3715</v>
      </c>
      <c r="K13" s="289" t="s">
        <v>1587</v>
      </c>
      <c r="L13" s="718" t="s">
        <v>369</v>
      </c>
      <c r="M13" s="719"/>
    </row>
    <row r="14" spans="1:13" s="5" customFormat="1" ht="15.75">
      <c r="A14" s="265" t="s">
        <v>61</v>
      </c>
      <c r="B14" s="266" t="s">
        <v>340</v>
      </c>
      <c r="C14" s="366" t="s">
        <v>3716</v>
      </c>
      <c r="D14" s="366" t="s">
        <v>3717</v>
      </c>
      <c r="E14" s="366" t="s">
        <v>3718</v>
      </c>
      <c r="F14" s="366" t="s">
        <v>3719</v>
      </c>
      <c r="G14" s="366" t="s">
        <v>3720</v>
      </c>
      <c r="H14" s="366" t="s">
        <v>3721</v>
      </c>
      <c r="I14" s="366" t="s">
        <v>3722</v>
      </c>
      <c r="J14" s="366" t="s">
        <v>3723</v>
      </c>
      <c r="K14" s="366" t="s">
        <v>3724</v>
      </c>
      <c r="L14" s="648" t="s">
        <v>370</v>
      </c>
      <c r="M14" s="649"/>
    </row>
    <row r="15" spans="1:13" s="5" customFormat="1" ht="15.75">
      <c r="A15" s="257">
        <v>10</v>
      </c>
      <c r="B15" s="258" t="s">
        <v>341</v>
      </c>
      <c r="C15" s="365" t="s">
        <v>3725</v>
      </c>
      <c r="D15" s="365" t="s">
        <v>3726</v>
      </c>
      <c r="E15" s="365" t="s">
        <v>3727</v>
      </c>
      <c r="F15" s="365" t="s">
        <v>3728</v>
      </c>
      <c r="G15" s="365" t="s">
        <v>3729</v>
      </c>
      <c r="H15" s="365" t="s">
        <v>3730</v>
      </c>
      <c r="I15" s="365" t="s">
        <v>3731</v>
      </c>
      <c r="J15" s="365" t="s">
        <v>3732</v>
      </c>
      <c r="K15" s="365" t="s">
        <v>3733</v>
      </c>
      <c r="L15" s="644" t="s">
        <v>371</v>
      </c>
      <c r="M15" s="645"/>
    </row>
    <row r="16" spans="1:13">
      <c r="A16" s="259">
        <v>1010</v>
      </c>
      <c r="B16" s="260" t="s">
        <v>342</v>
      </c>
      <c r="C16" s="366" t="s">
        <v>1606</v>
      </c>
      <c r="D16" s="363" t="s">
        <v>634</v>
      </c>
      <c r="E16" s="363" t="s">
        <v>634</v>
      </c>
      <c r="F16" s="363" t="s">
        <v>634</v>
      </c>
      <c r="G16" s="363" t="s">
        <v>634</v>
      </c>
      <c r="H16" s="363" t="s">
        <v>634</v>
      </c>
      <c r="I16" s="363" t="s">
        <v>634</v>
      </c>
      <c r="J16" s="363" t="s">
        <v>634</v>
      </c>
      <c r="K16" s="363" t="s">
        <v>1606</v>
      </c>
      <c r="L16" s="646" t="s">
        <v>372</v>
      </c>
      <c r="M16" s="647"/>
    </row>
    <row r="17" spans="1:13">
      <c r="A17" s="261">
        <v>1030</v>
      </c>
      <c r="B17" s="262" t="s">
        <v>514</v>
      </c>
      <c r="C17" s="365" t="s">
        <v>1607</v>
      </c>
      <c r="D17" s="362" t="s">
        <v>1608</v>
      </c>
      <c r="E17" s="362" t="s">
        <v>733</v>
      </c>
      <c r="F17" s="362" t="s">
        <v>1609</v>
      </c>
      <c r="G17" s="362" t="s">
        <v>634</v>
      </c>
      <c r="H17" s="362" t="s">
        <v>760</v>
      </c>
      <c r="I17" s="362" t="s">
        <v>1610</v>
      </c>
      <c r="J17" s="362" t="s">
        <v>1611</v>
      </c>
      <c r="K17" s="362" t="s">
        <v>1612</v>
      </c>
      <c r="L17" s="718" t="s">
        <v>373</v>
      </c>
      <c r="M17" s="719"/>
    </row>
    <row r="18" spans="1:13">
      <c r="A18" s="259">
        <v>1050</v>
      </c>
      <c r="B18" s="260" t="s">
        <v>343</v>
      </c>
      <c r="C18" s="366" t="s">
        <v>1613</v>
      </c>
      <c r="D18" s="363" t="s">
        <v>1614</v>
      </c>
      <c r="E18" s="363" t="s">
        <v>911</v>
      </c>
      <c r="F18" s="363" t="s">
        <v>1615</v>
      </c>
      <c r="G18" s="363" t="s">
        <v>1616</v>
      </c>
      <c r="H18" s="363" t="s">
        <v>1617</v>
      </c>
      <c r="I18" s="363" t="s">
        <v>1618</v>
      </c>
      <c r="J18" s="363" t="s">
        <v>1619</v>
      </c>
      <c r="K18" s="363" t="s">
        <v>1620</v>
      </c>
      <c r="L18" s="646" t="s">
        <v>374</v>
      </c>
      <c r="M18" s="647"/>
    </row>
    <row r="19" spans="1:13">
      <c r="A19" s="261">
        <v>1061</v>
      </c>
      <c r="B19" s="262" t="s">
        <v>344</v>
      </c>
      <c r="C19" s="365" t="s">
        <v>3734</v>
      </c>
      <c r="D19" s="362" t="s">
        <v>560</v>
      </c>
      <c r="E19" s="362" t="s">
        <v>1035</v>
      </c>
      <c r="F19" s="362" t="s">
        <v>1622</v>
      </c>
      <c r="G19" s="362" t="s">
        <v>3735</v>
      </c>
      <c r="H19" s="362" t="s">
        <v>3736</v>
      </c>
      <c r="I19" s="362" t="s">
        <v>1625</v>
      </c>
      <c r="J19" s="362" t="s">
        <v>3737</v>
      </c>
      <c r="K19" s="362" t="s">
        <v>3738</v>
      </c>
      <c r="L19" s="718" t="s">
        <v>375</v>
      </c>
      <c r="M19" s="719"/>
    </row>
    <row r="20" spans="1:13">
      <c r="A20" s="259">
        <v>1071</v>
      </c>
      <c r="B20" s="260" t="s">
        <v>345</v>
      </c>
      <c r="C20" s="366" t="s">
        <v>3739</v>
      </c>
      <c r="D20" s="363" t="s">
        <v>1629</v>
      </c>
      <c r="E20" s="363" t="s">
        <v>3740</v>
      </c>
      <c r="F20" s="363" t="s">
        <v>1631</v>
      </c>
      <c r="G20" s="363" t="s">
        <v>3741</v>
      </c>
      <c r="H20" s="363" t="s">
        <v>3742</v>
      </c>
      <c r="I20" s="363" t="s">
        <v>3743</v>
      </c>
      <c r="J20" s="363" t="s">
        <v>3744</v>
      </c>
      <c r="K20" s="363" t="s">
        <v>3745</v>
      </c>
      <c r="L20" s="646" t="s">
        <v>376</v>
      </c>
      <c r="M20" s="647"/>
    </row>
    <row r="21" spans="1:13">
      <c r="A21" s="261">
        <v>1073</v>
      </c>
      <c r="B21" s="262" t="s">
        <v>447</v>
      </c>
      <c r="C21" s="365" t="s">
        <v>3746</v>
      </c>
      <c r="D21" s="362" t="s">
        <v>1350</v>
      </c>
      <c r="E21" s="362" t="s">
        <v>684</v>
      </c>
      <c r="F21" s="362" t="s">
        <v>1047</v>
      </c>
      <c r="G21" s="362" t="s">
        <v>676</v>
      </c>
      <c r="H21" s="362" t="s">
        <v>3747</v>
      </c>
      <c r="I21" s="362" t="s">
        <v>1638</v>
      </c>
      <c r="J21" s="362" t="s">
        <v>3748</v>
      </c>
      <c r="K21" s="362" t="s">
        <v>3749</v>
      </c>
      <c r="L21" s="718" t="s">
        <v>377</v>
      </c>
      <c r="M21" s="719"/>
    </row>
    <row r="22" spans="1:13">
      <c r="A22" s="259">
        <v>1079</v>
      </c>
      <c r="B22" s="260" t="s">
        <v>449</v>
      </c>
      <c r="C22" s="366" t="s">
        <v>3750</v>
      </c>
      <c r="D22" s="363" t="s">
        <v>1736</v>
      </c>
      <c r="E22" s="363" t="s">
        <v>2366</v>
      </c>
      <c r="F22" s="363" t="s">
        <v>856</v>
      </c>
      <c r="G22" s="363" t="s">
        <v>3751</v>
      </c>
      <c r="H22" s="363" t="s">
        <v>3752</v>
      </c>
      <c r="I22" s="363" t="s">
        <v>3753</v>
      </c>
      <c r="J22" s="363" t="s">
        <v>3754</v>
      </c>
      <c r="K22" s="363" t="s">
        <v>3755</v>
      </c>
      <c r="L22" s="646" t="s">
        <v>448</v>
      </c>
      <c r="M22" s="647"/>
    </row>
    <row r="23" spans="1:13" ht="15" customHeight="1">
      <c r="A23" s="261">
        <v>1080</v>
      </c>
      <c r="B23" s="262" t="s">
        <v>346</v>
      </c>
      <c r="C23" s="365" t="s">
        <v>1648</v>
      </c>
      <c r="D23" s="362" t="s">
        <v>634</v>
      </c>
      <c r="E23" s="362" t="s">
        <v>654</v>
      </c>
      <c r="F23" s="362" t="s">
        <v>1649</v>
      </c>
      <c r="G23" s="362" t="s">
        <v>634</v>
      </c>
      <c r="H23" s="362" t="s">
        <v>639</v>
      </c>
      <c r="I23" s="362" t="s">
        <v>1650</v>
      </c>
      <c r="J23" s="362" t="s">
        <v>1364</v>
      </c>
      <c r="K23" s="362" t="s">
        <v>1651</v>
      </c>
      <c r="L23" s="718" t="s">
        <v>378</v>
      </c>
      <c r="M23" s="719"/>
    </row>
    <row r="24" spans="1:13" s="5" customFormat="1" ht="15.75">
      <c r="A24" s="263">
        <v>11</v>
      </c>
      <c r="B24" s="264" t="s">
        <v>347</v>
      </c>
      <c r="C24" s="366" t="s">
        <v>1652</v>
      </c>
      <c r="D24" s="366" t="s">
        <v>833</v>
      </c>
      <c r="E24" s="366" t="s">
        <v>1653</v>
      </c>
      <c r="F24" s="366" t="s">
        <v>1654</v>
      </c>
      <c r="G24" s="366" t="s">
        <v>1655</v>
      </c>
      <c r="H24" s="366" t="s">
        <v>1656</v>
      </c>
      <c r="I24" s="366" t="s">
        <v>1657</v>
      </c>
      <c r="J24" s="366" t="s">
        <v>1658</v>
      </c>
      <c r="K24" s="366" t="s">
        <v>1659</v>
      </c>
      <c r="L24" s="621" t="s">
        <v>379</v>
      </c>
      <c r="M24" s="622"/>
    </row>
    <row r="25" spans="1:13" ht="22.5">
      <c r="A25" s="261">
        <v>1105</v>
      </c>
      <c r="B25" s="262" t="s">
        <v>451</v>
      </c>
      <c r="C25" s="365" t="s">
        <v>1660</v>
      </c>
      <c r="D25" s="362" t="s">
        <v>634</v>
      </c>
      <c r="E25" s="362" t="s">
        <v>1661</v>
      </c>
      <c r="F25" s="362" t="s">
        <v>1302</v>
      </c>
      <c r="G25" s="362" t="s">
        <v>1662</v>
      </c>
      <c r="H25" s="362" t="s">
        <v>1663</v>
      </c>
      <c r="I25" s="362" t="s">
        <v>1664</v>
      </c>
      <c r="J25" s="362" t="s">
        <v>1665</v>
      </c>
      <c r="K25" s="362" t="s">
        <v>1666</v>
      </c>
      <c r="L25" s="718" t="s">
        <v>450</v>
      </c>
      <c r="M25" s="719"/>
    </row>
    <row r="26" spans="1:13">
      <c r="A26" s="259">
        <v>1106</v>
      </c>
      <c r="B26" s="260" t="s">
        <v>452</v>
      </c>
      <c r="C26" s="367" t="s">
        <v>1667</v>
      </c>
      <c r="D26" s="364" t="s">
        <v>833</v>
      </c>
      <c r="E26" s="364" t="s">
        <v>1668</v>
      </c>
      <c r="F26" s="364" t="s">
        <v>1669</v>
      </c>
      <c r="G26" s="364" t="s">
        <v>1670</v>
      </c>
      <c r="H26" s="364" t="s">
        <v>1671</v>
      </c>
      <c r="I26" s="364" t="s">
        <v>1672</v>
      </c>
      <c r="J26" s="364" t="s">
        <v>1673</v>
      </c>
      <c r="K26" s="364" t="s">
        <v>1674</v>
      </c>
      <c r="L26" s="646" t="s">
        <v>380</v>
      </c>
      <c r="M26" s="647"/>
    </row>
    <row r="27" spans="1:13" s="5" customFormat="1" ht="15.75">
      <c r="A27" s="257">
        <v>13</v>
      </c>
      <c r="B27" s="258" t="s">
        <v>348</v>
      </c>
      <c r="C27" s="365" t="s">
        <v>3756</v>
      </c>
      <c r="D27" s="365" t="s">
        <v>733</v>
      </c>
      <c r="E27" s="365" t="s">
        <v>1676</v>
      </c>
      <c r="F27" s="365" t="s">
        <v>3757</v>
      </c>
      <c r="G27" s="365" t="s">
        <v>3758</v>
      </c>
      <c r="H27" s="365" t="s">
        <v>1744</v>
      </c>
      <c r="I27" s="365" t="s">
        <v>3532</v>
      </c>
      <c r="J27" s="365" t="s">
        <v>3759</v>
      </c>
      <c r="K27" s="365" t="s">
        <v>3760</v>
      </c>
      <c r="L27" s="644" t="s">
        <v>381</v>
      </c>
      <c r="M27" s="645"/>
    </row>
    <row r="28" spans="1:13">
      <c r="A28" s="259">
        <v>1392</v>
      </c>
      <c r="B28" s="260" t="s">
        <v>513</v>
      </c>
      <c r="C28" s="366" t="s">
        <v>3761</v>
      </c>
      <c r="D28" s="363" t="s">
        <v>873</v>
      </c>
      <c r="E28" s="363" t="s">
        <v>666</v>
      </c>
      <c r="F28" s="363" t="s">
        <v>1946</v>
      </c>
      <c r="G28" s="363" t="s">
        <v>3758</v>
      </c>
      <c r="H28" s="363" t="s">
        <v>3762</v>
      </c>
      <c r="I28" s="363" t="s">
        <v>3532</v>
      </c>
      <c r="J28" s="363" t="s">
        <v>3763</v>
      </c>
      <c r="K28" s="363" t="s">
        <v>3764</v>
      </c>
      <c r="L28" s="646" t="s">
        <v>382</v>
      </c>
      <c r="M28" s="647"/>
    </row>
    <row r="29" spans="1:13" ht="15" customHeight="1">
      <c r="A29" s="261">
        <v>1393</v>
      </c>
      <c r="B29" s="262" t="s">
        <v>577</v>
      </c>
      <c r="C29" s="365" t="s">
        <v>1686</v>
      </c>
      <c r="D29" s="362" t="s">
        <v>1687</v>
      </c>
      <c r="E29" s="362" t="s">
        <v>684</v>
      </c>
      <c r="F29" s="362" t="s">
        <v>1436</v>
      </c>
      <c r="G29" s="362" t="s">
        <v>634</v>
      </c>
      <c r="H29" s="362" t="s">
        <v>1688</v>
      </c>
      <c r="I29" s="362" t="s">
        <v>634</v>
      </c>
      <c r="J29" s="362" t="s">
        <v>726</v>
      </c>
      <c r="K29" s="362" t="s">
        <v>1689</v>
      </c>
      <c r="L29" s="718" t="s">
        <v>805</v>
      </c>
      <c r="M29" s="719"/>
    </row>
    <row r="30" spans="1:13" s="5" customFormat="1" ht="15" customHeight="1">
      <c r="A30" s="263">
        <v>14</v>
      </c>
      <c r="B30" s="264" t="s">
        <v>349</v>
      </c>
      <c r="C30" s="366" t="s">
        <v>3765</v>
      </c>
      <c r="D30" s="366" t="s">
        <v>2874</v>
      </c>
      <c r="E30" s="366" t="s">
        <v>3766</v>
      </c>
      <c r="F30" s="366" t="s">
        <v>3767</v>
      </c>
      <c r="G30" s="366" t="s">
        <v>3768</v>
      </c>
      <c r="H30" s="366" t="s">
        <v>3769</v>
      </c>
      <c r="I30" s="366" t="s">
        <v>3770</v>
      </c>
      <c r="J30" s="366" t="s">
        <v>3771</v>
      </c>
      <c r="K30" s="366" t="s">
        <v>3772</v>
      </c>
      <c r="L30" s="621" t="s">
        <v>383</v>
      </c>
      <c r="M30" s="622"/>
    </row>
    <row r="31" spans="1:13">
      <c r="A31" s="261">
        <v>1411</v>
      </c>
      <c r="B31" s="262" t="s">
        <v>511</v>
      </c>
      <c r="C31" s="365" t="s">
        <v>1698</v>
      </c>
      <c r="D31" s="362" t="s">
        <v>767</v>
      </c>
      <c r="E31" s="362" t="s">
        <v>765</v>
      </c>
      <c r="F31" s="362" t="s">
        <v>1699</v>
      </c>
      <c r="G31" s="362" t="s">
        <v>1404</v>
      </c>
      <c r="H31" s="362" t="s">
        <v>1700</v>
      </c>
      <c r="I31" s="362" t="s">
        <v>776</v>
      </c>
      <c r="J31" s="362" t="s">
        <v>1688</v>
      </c>
      <c r="K31" s="362" t="s">
        <v>1701</v>
      </c>
      <c r="L31" s="718" t="s">
        <v>512</v>
      </c>
      <c r="M31" s="719"/>
    </row>
    <row r="32" spans="1:13">
      <c r="A32" s="259">
        <v>1412</v>
      </c>
      <c r="B32" s="260" t="s">
        <v>510</v>
      </c>
      <c r="C32" s="366" t="s">
        <v>3773</v>
      </c>
      <c r="D32" s="363" t="s">
        <v>3774</v>
      </c>
      <c r="E32" s="363" t="s">
        <v>2214</v>
      </c>
      <c r="F32" s="363" t="s">
        <v>1143</v>
      </c>
      <c r="G32" s="363" t="s">
        <v>3775</v>
      </c>
      <c r="H32" s="363" t="s">
        <v>3776</v>
      </c>
      <c r="I32" s="363" t="s">
        <v>3777</v>
      </c>
      <c r="J32" s="363" t="s">
        <v>3778</v>
      </c>
      <c r="K32" s="363" t="s">
        <v>3779</v>
      </c>
      <c r="L32" s="646" t="s">
        <v>1549</v>
      </c>
      <c r="M32" s="647"/>
    </row>
    <row r="33" spans="1:13" s="5" customFormat="1" ht="15" customHeight="1">
      <c r="A33" s="257">
        <v>15</v>
      </c>
      <c r="B33" s="258" t="s">
        <v>509</v>
      </c>
      <c r="C33" s="365" t="s">
        <v>1709</v>
      </c>
      <c r="D33" s="365" t="s">
        <v>636</v>
      </c>
      <c r="E33" s="365" t="s">
        <v>636</v>
      </c>
      <c r="F33" s="365" t="s">
        <v>634</v>
      </c>
      <c r="G33" s="365" t="s">
        <v>556</v>
      </c>
      <c r="H33" s="365" t="s">
        <v>1710</v>
      </c>
      <c r="I33" s="365" t="s">
        <v>740</v>
      </c>
      <c r="J33" s="365" t="s">
        <v>634</v>
      </c>
      <c r="K33" s="365" t="s">
        <v>1711</v>
      </c>
      <c r="L33" s="720" t="s">
        <v>384</v>
      </c>
      <c r="M33" s="721"/>
    </row>
    <row r="34" spans="1:13" ht="15.6" customHeight="1" thickBot="1">
      <c r="A34" s="259">
        <v>1520</v>
      </c>
      <c r="B34" s="260" t="s">
        <v>350</v>
      </c>
      <c r="C34" s="366" t="s">
        <v>1709</v>
      </c>
      <c r="D34" s="363" t="s">
        <v>636</v>
      </c>
      <c r="E34" s="363" t="s">
        <v>636</v>
      </c>
      <c r="F34" s="363" t="s">
        <v>634</v>
      </c>
      <c r="G34" s="363" t="s">
        <v>556</v>
      </c>
      <c r="H34" s="363" t="s">
        <v>1710</v>
      </c>
      <c r="I34" s="363" t="s">
        <v>740</v>
      </c>
      <c r="J34" s="363" t="s">
        <v>634</v>
      </c>
      <c r="K34" s="363" t="s">
        <v>1711</v>
      </c>
      <c r="L34" s="646" t="s">
        <v>385</v>
      </c>
      <c r="M34" s="647"/>
    </row>
    <row r="35" spans="1:13" s="5" customFormat="1" ht="35.25" thickTop="1" thickBot="1">
      <c r="A35" s="317" t="s">
        <v>566</v>
      </c>
      <c r="B35" s="318" t="s">
        <v>506</v>
      </c>
      <c r="C35" s="365" t="s">
        <v>3780</v>
      </c>
      <c r="D35" s="365" t="s">
        <v>1713</v>
      </c>
      <c r="E35" s="365" t="s">
        <v>3781</v>
      </c>
      <c r="F35" s="365" t="s">
        <v>3782</v>
      </c>
      <c r="G35" s="365" t="s">
        <v>3783</v>
      </c>
      <c r="H35" s="365" t="s">
        <v>3784</v>
      </c>
      <c r="I35" s="365" t="s">
        <v>737</v>
      </c>
      <c r="J35" s="365" t="s">
        <v>3785</v>
      </c>
      <c r="K35" s="365" t="s">
        <v>3786</v>
      </c>
      <c r="L35" s="720" t="s">
        <v>507</v>
      </c>
      <c r="M35" s="721"/>
    </row>
    <row r="36" spans="1:13" ht="15.75" thickTop="1">
      <c r="A36" s="259">
        <v>1622</v>
      </c>
      <c r="B36" s="260" t="s">
        <v>505</v>
      </c>
      <c r="C36" s="366" t="s">
        <v>3780</v>
      </c>
      <c r="D36" s="363" t="s">
        <v>1713</v>
      </c>
      <c r="E36" s="363" t="s">
        <v>3781</v>
      </c>
      <c r="F36" s="363" t="s">
        <v>3782</v>
      </c>
      <c r="G36" s="363" t="s">
        <v>3783</v>
      </c>
      <c r="H36" s="363" t="s">
        <v>3784</v>
      </c>
      <c r="I36" s="363" t="s">
        <v>737</v>
      </c>
      <c r="J36" s="363" t="s">
        <v>3785</v>
      </c>
      <c r="K36" s="363" t="s">
        <v>3786</v>
      </c>
      <c r="L36" s="646" t="s">
        <v>508</v>
      </c>
      <c r="M36" s="647"/>
    </row>
    <row r="37" spans="1:13" s="5" customFormat="1" ht="15" customHeight="1">
      <c r="A37" s="257">
        <v>17</v>
      </c>
      <c r="B37" s="258" t="s">
        <v>802</v>
      </c>
      <c r="C37" s="365" t="s">
        <v>1720</v>
      </c>
      <c r="D37" s="365" t="s">
        <v>1721</v>
      </c>
      <c r="E37" s="365" t="s">
        <v>1722</v>
      </c>
      <c r="F37" s="365" t="s">
        <v>1723</v>
      </c>
      <c r="G37" s="365" t="s">
        <v>894</v>
      </c>
      <c r="H37" s="365" t="s">
        <v>1724</v>
      </c>
      <c r="I37" s="365" t="s">
        <v>1725</v>
      </c>
      <c r="J37" s="365" t="s">
        <v>1726</v>
      </c>
      <c r="K37" s="365" t="s">
        <v>1727</v>
      </c>
      <c r="L37" s="720" t="s">
        <v>386</v>
      </c>
      <c r="M37" s="721"/>
    </row>
    <row r="38" spans="1:13" ht="22.5">
      <c r="A38" s="259">
        <v>1702</v>
      </c>
      <c r="B38" s="260" t="s">
        <v>803</v>
      </c>
      <c r="C38" s="366" t="s">
        <v>1728</v>
      </c>
      <c r="D38" s="363" t="s">
        <v>1729</v>
      </c>
      <c r="E38" s="363" t="s">
        <v>634</v>
      </c>
      <c r="F38" s="363" t="s">
        <v>1730</v>
      </c>
      <c r="G38" s="363" t="s">
        <v>568</v>
      </c>
      <c r="H38" s="363" t="s">
        <v>1731</v>
      </c>
      <c r="I38" s="363" t="s">
        <v>634</v>
      </c>
      <c r="J38" s="363" t="s">
        <v>1732</v>
      </c>
      <c r="K38" s="363" t="s">
        <v>1733</v>
      </c>
      <c r="L38" s="646" t="s">
        <v>503</v>
      </c>
      <c r="M38" s="647"/>
    </row>
    <row r="39" spans="1:13">
      <c r="A39" s="261">
        <v>1709</v>
      </c>
      <c r="B39" s="262" t="s">
        <v>504</v>
      </c>
      <c r="C39" s="365" t="s">
        <v>1734</v>
      </c>
      <c r="D39" s="362" t="s">
        <v>568</v>
      </c>
      <c r="E39" s="362" t="s">
        <v>1722</v>
      </c>
      <c r="F39" s="362" t="s">
        <v>1735</v>
      </c>
      <c r="G39" s="362" t="s">
        <v>1736</v>
      </c>
      <c r="H39" s="362" t="s">
        <v>1737</v>
      </c>
      <c r="I39" s="362" t="s">
        <v>1725</v>
      </c>
      <c r="J39" s="362" t="s">
        <v>1738</v>
      </c>
      <c r="K39" s="362" t="s">
        <v>1739</v>
      </c>
      <c r="L39" s="718" t="s">
        <v>387</v>
      </c>
      <c r="M39" s="719"/>
    </row>
    <row r="40" spans="1:13" s="5" customFormat="1" ht="15.75">
      <c r="A40" s="263">
        <v>18</v>
      </c>
      <c r="B40" s="264" t="s">
        <v>571</v>
      </c>
      <c r="C40" s="366" t="s">
        <v>3787</v>
      </c>
      <c r="D40" s="366" t="s">
        <v>3788</v>
      </c>
      <c r="E40" s="366" t="s">
        <v>3789</v>
      </c>
      <c r="F40" s="366" t="s">
        <v>3790</v>
      </c>
      <c r="G40" s="366" t="s">
        <v>3791</v>
      </c>
      <c r="H40" s="366" t="s">
        <v>3792</v>
      </c>
      <c r="I40" s="366" t="s">
        <v>1746</v>
      </c>
      <c r="J40" s="366" t="s">
        <v>1419</v>
      </c>
      <c r="K40" s="366" t="s">
        <v>3793</v>
      </c>
      <c r="L40" s="621" t="s">
        <v>388</v>
      </c>
      <c r="M40" s="622"/>
    </row>
    <row r="41" spans="1:13" ht="15" customHeight="1">
      <c r="A41" s="261">
        <v>1811</v>
      </c>
      <c r="B41" s="262" t="s">
        <v>351</v>
      </c>
      <c r="C41" s="365" t="s">
        <v>3794</v>
      </c>
      <c r="D41" s="362" t="s">
        <v>3788</v>
      </c>
      <c r="E41" s="362" t="s">
        <v>3795</v>
      </c>
      <c r="F41" s="362" t="s">
        <v>3790</v>
      </c>
      <c r="G41" s="362" t="s">
        <v>3796</v>
      </c>
      <c r="H41" s="362" t="s">
        <v>3797</v>
      </c>
      <c r="I41" s="362" t="s">
        <v>1746</v>
      </c>
      <c r="J41" s="362" t="s">
        <v>3798</v>
      </c>
      <c r="K41" s="362" t="s">
        <v>3793</v>
      </c>
      <c r="L41" s="718" t="s">
        <v>389</v>
      </c>
      <c r="M41" s="719"/>
    </row>
    <row r="42" spans="1:13">
      <c r="A42" s="259">
        <v>1820</v>
      </c>
      <c r="B42" s="260" t="s">
        <v>352</v>
      </c>
      <c r="C42" s="366" t="s">
        <v>893</v>
      </c>
      <c r="D42" s="363" t="s">
        <v>634</v>
      </c>
      <c r="E42" s="363" t="s">
        <v>1752</v>
      </c>
      <c r="F42" s="363" t="s">
        <v>634</v>
      </c>
      <c r="G42" s="363" t="s">
        <v>767</v>
      </c>
      <c r="H42" s="363" t="s">
        <v>1753</v>
      </c>
      <c r="I42" s="363" t="s">
        <v>634</v>
      </c>
      <c r="J42" s="363" t="s">
        <v>1754</v>
      </c>
      <c r="K42" s="363" t="s">
        <v>634</v>
      </c>
      <c r="L42" s="646" t="s">
        <v>390</v>
      </c>
      <c r="M42" s="647"/>
    </row>
    <row r="43" spans="1:13" s="5" customFormat="1" ht="15.75">
      <c r="A43" s="275">
        <v>19</v>
      </c>
      <c r="B43" s="276" t="s">
        <v>502</v>
      </c>
      <c r="C43" s="370" t="s">
        <v>1755</v>
      </c>
      <c r="D43" s="370" t="s">
        <v>1756</v>
      </c>
      <c r="E43" s="370" t="s">
        <v>556</v>
      </c>
      <c r="F43" s="370" t="s">
        <v>1757</v>
      </c>
      <c r="G43" s="370" t="s">
        <v>1758</v>
      </c>
      <c r="H43" s="370" t="s">
        <v>1759</v>
      </c>
      <c r="I43" s="370" t="s">
        <v>1760</v>
      </c>
      <c r="J43" s="370" t="s">
        <v>1761</v>
      </c>
      <c r="K43" s="370" t="s">
        <v>1762</v>
      </c>
      <c r="L43" s="722" t="s">
        <v>391</v>
      </c>
      <c r="M43" s="723"/>
    </row>
    <row r="44" spans="1:13" s="5" customFormat="1" ht="15.75">
      <c r="A44" s="263">
        <v>20</v>
      </c>
      <c r="B44" s="264" t="s">
        <v>501</v>
      </c>
      <c r="C44" s="366" t="s">
        <v>3799</v>
      </c>
      <c r="D44" s="366" t="s">
        <v>1764</v>
      </c>
      <c r="E44" s="366" t="s">
        <v>3800</v>
      </c>
      <c r="F44" s="366" t="s">
        <v>3801</v>
      </c>
      <c r="G44" s="366" t="s">
        <v>1767</v>
      </c>
      <c r="H44" s="366" t="s">
        <v>3802</v>
      </c>
      <c r="I44" s="366" t="s">
        <v>1769</v>
      </c>
      <c r="J44" s="366" t="s">
        <v>3803</v>
      </c>
      <c r="K44" s="366" t="s">
        <v>3804</v>
      </c>
      <c r="L44" s="621" t="s">
        <v>392</v>
      </c>
      <c r="M44" s="622"/>
    </row>
    <row r="45" spans="1:13" s="5" customFormat="1" ht="22.5">
      <c r="A45" s="257">
        <v>21</v>
      </c>
      <c r="B45" s="258" t="s">
        <v>496</v>
      </c>
      <c r="C45" s="365" t="s">
        <v>1777</v>
      </c>
      <c r="D45" s="365" t="s">
        <v>1778</v>
      </c>
      <c r="E45" s="365" t="s">
        <v>634</v>
      </c>
      <c r="F45" s="365" t="s">
        <v>1051</v>
      </c>
      <c r="G45" s="365" t="s">
        <v>634</v>
      </c>
      <c r="H45" s="365" t="s">
        <v>634</v>
      </c>
      <c r="I45" s="365" t="s">
        <v>1779</v>
      </c>
      <c r="J45" s="365" t="s">
        <v>763</v>
      </c>
      <c r="K45" s="365" t="s">
        <v>1780</v>
      </c>
      <c r="L45" s="720" t="s">
        <v>494</v>
      </c>
      <c r="M45" s="721"/>
    </row>
    <row r="46" spans="1:13" ht="22.5">
      <c r="A46" s="259">
        <v>2100</v>
      </c>
      <c r="B46" s="260" t="s">
        <v>497</v>
      </c>
      <c r="C46" s="366" t="s">
        <v>1777</v>
      </c>
      <c r="D46" s="363" t="s">
        <v>1778</v>
      </c>
      <c r="E46" s="363" t="s">
        <v>634</v>
      </c>
      <c r="F46" s="363" t="s">
        <v>1051</v>
      </c>
      <c r="G46" s="363" t="s">
        <v>634</v>
      </c>
      <c r="H46" s="363" t="s">
        <v>634</v>
      </c>
      <c r="I46" s="363" t="s">
        <v>1779</v>
      </c>
      <c r="J46" s="363" t="s">
        <v>763</v>
      </c>
      <c r="K46" s="363" t="s">
        <v>1780</v>
      </c>
      <c r="L46" s="646" t="s">
        <v>493</v>
      </c>
      <c r="M46" s="647"/>
    </row>
    <row r="47" spans="1:13" s="5" customFormat="1" ht="15.75">
      <c r="A47" s="257">
        <v>22</v>
      </c>
      <c r="B47" s="258" t="s">
        <v>498</v>
      </c>
      <c r="C47" s="365" t="s">
        <v>1781</v>
      </c>
      <c r="D47" s="365" t="s">
        <v>1782</v>
      </c>
      <c r="E47" s="365" t="s">
        <v>1783</v>
      </c>
      <c r="F47" s="365" t="s">
        <v>1784</v>
      </c>
      <c r="G47" s="365" t="s">
        <v>1785</v>
      </c>
      <c r="H47" s="365" t="s">
        <v>1786</v>
      </c>
      <c r="I47" s="365" t="s">
        <v>1787</v>
      </c>
      <c r="J47" s="365" t="s">
        <v>1788</v>
      </c>
      <c r="K47" s="365" t="s">
        <v>1789</v>
      </c>
      <c r="L47" s="724" t="s">
        <v>393</v>
      </c>
      <c r="M47" s="725"/>
    </row>
    <row r="48" spans="1:13" ht="21" customHeight="1">
      <c r="A48" s="259">
        <v>2211</v>
      </c>
      <c r="B48" s="260" t="s">
        <v>499</v>
      </c>
      <c r="C48" s="366" t="s">
        <v>1790</v>
      </c>
      <c r="D48" s="363" t="s">
        <v>634</v>
      </c>
      <c r="E48" s="363" t="s">
        <v>560</v>
      </c>
      <c r="F48" s="363" t="s">
        <v>1791</v>
      </c>
      <c r="G48" s="363" t="s">
        <v>556</v>
      </c>
      <c r="H48" s="363" t="s">
        <v>562</v>
      </c>
      <c r="I48" s="363" t="s">
        <v>636</v>
      </c>
      <c r="J48" s="363" t="s">
        <v>561</v>
      </c>
      <c r="K48" s="363" t="s">
        <v>572</v>
      </c>
      <c r="L48" s="646" t="s">
        <v>495</v>
      </c>
      <c r="M48" s="647"/>
    </row>
    <row r="49" spans="1:13" ht="15" customHeight="1">
      <c r="A49" s="261">
        <v>2220</v>
      </c>
      <c r="B49" s="262" t="s">
        <v>353</v>
      </c>
      <c r="C49" s="365" t="s">
        <v>1792</v>
      </c>
      <c r="D49" s="362" t="s">
        <v>1782</v>
      </c>
      <c r="E49" s="362" t="s">
        <v>1793</v>
      </c>
      <c r="F49" s="362" t="s">
        <v>1794</v>
      </c>
      <c r="G49" s="362" t="s">
        <v>1795</v>
      </c>
      <c r="H49" s="362" t="s">
        <v>1796</v>
      </c>
      <c r="I49" s="362" t="s">
        <v>1797</v>
      </c>
      <c r="J49" s="362" t="s">
        <v>1798</v>
      </c>
      <c r="K49" s="362" t="s">
        <v>1799</v>
      </c>
      <c r="L49" s="718" t="s">
        <v>394</v>
      </c>
      <c r="M49" s="719"/>
    </row>
    <row r="50" spans="1:13" s="5" customFormat="1" ht="13.9" customHeight="1">
      <c r="A50" s="263">
        <v>23</v>
      </c>
      <c r="B50" s="264" t="s">
        <v>500</v>
      </c>
      <c r="C50" s="366" t="s">
        <v>3805</v>
      </c>
      <c r="D50" s="366" t="s">
        <v>1801</v>
      </c>
      <c r="E50" s="366" t="s">
        <v>1910</v>
      </c>
      <c r="F50" s="366" t="s">
        <v>3806</v>
      </c>
      <c r="G50" s="366" t="s">
        <v>1804</v>
      </c>
      <c r="H50" s="366" t="s">
        <v>3807</v>
      </c>
      <c r="I50" s="366" t="s">
        <v>1806</v>
      </c>
      <c r="J50" s="366" t="s">
        <v>3808</v>
      </c>
      <c r="K50" s="366" t="s">
        <v>3809</v>
      </c>
      <c r="L50" s="726" t="s">
        <v>395</v>
      </c>
      <c r="M50" s="727"/>
    </row>
    <row r="51" spans="1:13" ht="13.9" customHeight="1">
      <c r="A51" s="261">
        <v>2310</v>
      </c>
      <c r="B51" s="262" t="s">
        <v>354</v>
      </c>
      <c r="C51" s="365" t="s">
        <v>3810</v>
      </c>
      <c r="D51" s="362" t="s">
        <v>1810</v>
      </c>
      <c r="E51" s="362" t="s">
        <v>1813</v>
      </c>
      <c r="F51" s="362" t="s">
        <v>3811</v>
      </c>
      <c r="G51" s="362" t="s">
        <v>1811</v>
      </c>
      <c r="H51" s="362" t="s">
        <v>1946</v>
      </c>
      <c r="I51" s="362" t="s">
        <v>555</v>
      </c>
      <c r="J51" s="362" t="s">
        <v>1772</v>
      </c>
      <c r="K51" s="362" t="s">
        <v>3812</v>
      </c>
      <c r="L51" s="718" t="s">
        <v>396</v>
      </c>
      <c r="M51" s="719"/>
    </row>
    <row r="52" spans="1:13" ht="13.9" customHeight="1">
      <c r="A52" s="259">
        <v>2394</v>
      </c>
      <c r="B52" s="260" t="s">
        <v>355</v>
      </c>
      <c r="C52" s="366" t="s">
        <v>1815</v>
      </c>
      <c r="D52" s="363" t="s">
        <v>1816</v>
      </c>
      <c r="E52" s="363" t="s">
        <v>1817</v>
      </c>
      <c r="F52" s="363" t="s">
        <v>1818</v>
      </c>
      <c r="G52" s="363" t="s">
        <v>1819</v>
      </c>
      <c r="H52" s="363" t="s">
        <v>1820</v>
      </c>
      <c r="I52" s="363" t="s">
        <v>1821</v>
      </c>
      <c r="J52" s="363" t="s">
        <v>1822</v>
      </c>
      <c r="K52" s="363" t="s">
        <v>1823</v>
      </c>
      <c r="L52" s="646" t="s">
        <v>397</v>
      </c>
      <c r="M52" s="647"/>
    </row>
    <row r="53" spans="1:13" ht="13.9" customHeight="1">
      <c r="A53" s="261">
        <v>2395</v>
      </c>
      <c r="B53" s="262" t="s">
        <v>490</v>
      </c>
      <c r="C53" s="365" t="s">
        <v>1824</v>
      </c>
      <c r="D53" s="362" t="s">
        <v>1825</v>
      </c>
      <c r="E53" s="362" t="s">
        <v>1826</v>
      </c>
      <c r="F53" s="362" t="s">
        <v>1827</v>
      </c>
      <c r="G53" s="362" t="s">
        <v>1828</v>
      </c>
      <c r="H53" s="362" t="s">
        <v>1829</v>
      </c>
      <c r="I53" s="362" t="s">
        <v>1830</v>
      </c>
      <c r="J53" s="362" t="s">
        <v>1831</v>
      </c>
      <c r="K53" s="362" t="s">
        <v>1832</v>
      </c>
      <c r="L53" s="718" t="s">
        <v>398</v>
      </c>
      <c r="M53" s="719"/>
    </row>
    <row r="54" spans="1:13" ht="13.9" customHeight="1">
      <c r="A54" s="259">
        <v>2396</v>
      </c>
      <c r="B54" s="260" t="s">
        <v>356</v>
      </c>
      <c r="C54" s="366" t="s">
        <v>1833</v>
      </c>
      <c r="D54" s="363" t="s">
        <v>1834</v>
      </c>
      <c r="E54" s="363" t="s">
        <v>1835</v>
      </c>
      <c r="F54" s="363" t="s">
        <v>1836</v>
      </c>
      <c r="G54" s="363" t="s">
        <v>1837</v>
      </c>
      <c r="H54" s="363" t="s">
        <v>1838</v>
      </c>
      <c r="I54" s="363" t="s">
        <v>1839</v>
      </c>
      <c r="J54" s="363" t="s">
        <v>1395</v>
      </c>
      <c r="K54" s="363" t="s">
        <v>1840</v>
      </c>
      <c r="L54" s="646" t="s">
        <v>399</v>
      </c>
      <c r="M54" s="647"/>
    </row>
    <row r="55" spans="1:13" ht="13.9" customHeight="1">
      <c r="A55" s="261">
        <v>2399</v>
      </c>
      <c r="B55" s="262" t="s">
        <v>489</v>
      </c>
      <c r="C55" s="365" t="s">
        <v>1841</v>
      </c>
      <c r="D55" s="362" t="s">
        <v>1842</v>
      </c>
      <c r="E55" s="362" t="s">
        <v>1843</v>
      </c>
      <c r="F55" s="362" t="s">
        <v>1844</v>
      </c>
      <c r="G55" s="362" t="s">
        <v>1845</v>
      </c>
      <c r="H55" s="362" t="s">
        <v>1846</v>
      </c>
      <c r="I55" s="362" t="s">
        <v>634</v>
      </c>
      <c r="J55" s="362" t="s">
        <v>1847</v>
      </c>
      <c r="K55" s="362" t="s">
        <v>1848</v>
      </c>
      <c r="L55" s="718" t="s">
        <v>488</v>
      </c>
      <c r="M55" s="719"/>
    </row>
    <row r="56" spans="1:13" s="5" customFormat="1" ht="13.9" customHeight="1">
      <c r="A56" s="263">
        <v>24</v>
      </c>
      <c r="B56" s="264" t="s">
        <v>357</v>
      </c>
      <c r="C56" s="366" t="s">
        <v>1849</v>
      </c>
      <c r="D56" s="366" t="s">
        <v>1850</v>
      </c>
      <c r="E56" s="366" t="s">
        <v>1851</v>
      </c>
      <c r="F56" s="366" t="s">
        <v>1852</v>
      </c>
      <c r="G56" s="366" t="s">
        <v>1853</v>
      </c>
      <c r="H56" s="366" t="s">
        <v>1854</v>
      </c>
      <c r="I56" s="366" t="s">
        <v>1855</v>
      </c>
      <c r="J56" s="366" t="s">
        <v>1856</v>
      </c>
      <c r="K56" s="366" t="s">
        <v>1857</v>
      </c>
      <c r="L56" s="726" t="s">
        <v>400</v>
      </c>
      <c r="M56" s="727"/>
    </row>
    <row r="57" spans="1:13" s="5" customFormat="1" ht="22.5">
      <c r="A57" s="263">
        <v>25</v>
      </c>
      <c r="B57" s="264" t="s">
        <v>491</v>
      </c>
      <c r="C57" s="366" t="s">
        <v>3813</v>
      </c>
      <c r="D57" s="366" t="s">
        <v>3814</v>
      </c>
      <c r="E57" s="366" t="s">
        <v>3815</v>
      </c>
      <c r="F57" s="366" t="s">
        <v>3816</v>
      </c>
      <c r="G57" s="366" t="s">
        <v>3817</v>
      </c>
      <c r="H57" s="366" t="s">
        <v>3818</v>
      </c>
      <c r="I57" s="366" t="s">
        <v>1534</v>
      </c>
      <c r="J57" s="366" t="s">
        <v>3819</v>
      </c>
      <c r="K57" s="366" t="s">
        <v>3820</v>
      </c>
      <c r="L57" s="726" t="s">
        <v>487</v>
      </c>
      <c r="M57" s="727"/>
    </row>
    <row r="58" spans="1:13" ht="13.9" customHeight="1">
      <c r="A58" s="261">
        <v>2511</v>
      </c>
      <c r="B58" s="262" t="s">
        <v>358</v>
      </c>
      <c r="C58" s="365" t="s">
        <v>3821</v>
      </c>
      <c r="D58" s="362" t="s">
        <v>3822</v>
      </c>
      <c r="E58" s="362" t="s">
        <v>3823</v>
      </c>
      <c r="F58" s="362" t="s">
        <v>3824</v>
      </c>
      <c r="G58" s="362" t="s">
        <v>3825</v>
      </c>
      <c r="H58" s="362" t="s">
        <v>3826</v>
      </c>
      <c r="I58" s="362" t="s">
        <v>1874</v>
      </c>
      <c r="J58" s="362" t="s">
        <v>3827</v>
      </c>
      <c r="K58" s="362" t="s">
        <v>3828</v>
      </c>
      <c r="L58" s="718" t="s">
        <v>401</v>
      </c>
      <c r="M58" s="719"/>
    </row>
    <row r="59" spans="1:13" ht="13.9" customHeight="1">
      <c r="A59" s="259">
        <v>2591</v>
      </c>
      <c r="B59" s="260" t="s">
        <v>485</v>
      </c>
      <c r="C59" s="366" t="s">
        <v>1876</v>
      </c>
      <c r="D59" s="363" t="s">
        <v>684</v>
      </c>
      <c r="E59" s="363" t="s">
        <v>1511</v>
      </c>
      <c r="F59" s="363" t="s">
        <v>1877</v>
      </c>
      <c r="G59" s="363" t="s">
        <v>1878</v>
      </c>
      <c r="H59" s="363" t="s">
        <v>1879</v>
      </c>
      <c r="I59" s="363" t="s">
        <v>634</v>
      </c>
      <c r="J59" s="363" t="s">
        <v>1880</v>
      </c>
      <c r="K59" s="363" t="s">
        <v>1881</v>
      </c>
      <c r="L59" s="646" t="s">
        <v>486</v>
      </c>
      <c r="M59" s="647"/>
    </row>
    <row r="60" spans="1:13" ht="13.9" customHeight="1">
      <c r="A60" s="369">
        <v>2592</v>
      </c>
      <c r="B60" s="262" t="s">
        <v>492</v>
      </c>
      <c r="C60" s="365" t="s">
        <v>1882</v>
      </c>
      <c r="D60" s="362" t="s">
        <v>1883</v>
      </c>
      <c r="E60" s="362" t="s">
        <v>714</v>
      </c>
      <c r="F60" s="362" t="s">
        <v>1884</v>
      </c>
      <c r="G60" s="362" t="s">
        <v>1885</v>
      </c>
      <c r="H60" s="362" t="s">
        <v>1886</v>
      </c>
      <c r="I60" s="362" t="s">
        <v>634</v>
      </c>
      <c r="J60" s="362" t="s">
        <v>974</v>
      </c>
      <c r="K60" s="362" t="s">
        <v>1887</v>
      </c>
      <c r="L60" s="718" t="s">
        <v>402</v>
      </c>
      <c r="M60" s="719"/>
    </row>
    <row r="61" spans="1:13" ht="13.9" customHeight="1">
      <c r="A61" s="259">
        <v>2599</v>
      </c>
      <c r="B61" s="260" t="s">
        <v>483</v>
      </c>
      <c r="C61" s="366" t="s">
        <v>1888</v>
      </c>
      <c r="D61" s="363" t="s">
        <v>1889</v>
      </c>
      <c r="E61" s="363" t="s">
        <v>1404</v>
      </c>
      <c r="F61" s="363" t="s">
        <v>1890</v>
      </c>
      <c r="G61" s="363" t="s">
        <v>559</v>
      </c>
      <c r="H61" s="363" t="s">
        <v>1891</v>
      </c>
      <c r="I61" s="363" t="s">
        <v>556</v>
      </c>
      <c r="J61" s="363" t="s">
        <v>891</v>
      </c>
      <c r="K61" s="363" t="s">
        <v>1892</v>
      </c>
      <c r="L61" s="646" t="s">
        <v>484</v>
      </c>
      <c r="M61" s="647"/>
    </row>
    <row r="62" spans="1:13" s="5" customFormat="1" ht="13.9" customHeight="1">
      <c r="A62" s="285">
        <v>27</v>
      </c>
      <c r="B62" s="286" t="s">
        <v>359</v>
      </c>
      <c r="C62" s="365" t="s">
        <v>3829</v>
      </c>
      <c r="D62" s="365" t="s">
        <v>1737</v>
      </c>
      <c r="E62" s="365" t="s">
        <v>3830</v>
      </c>
      <c r="F62" s="365" t="s">
        <v>3831</v>
      </c>
      <c r="G62" s="365" t="s">
        <v>3832</v>
      </c>
      <c r="H62" s="365" t="s">
        <v>3833</v>
      </c>
      <c r="I62" s="365" t="s">
        <v>764</v>
      </c>
      <c r="J62" s="365" t="s">
        <v>3834</v>
      </c>
      <c r="K62" s="365" t="s">
        <v>3835</v>
      </c>
      <c r="L62" s="720" t="s">
        <v>403</v>
      </c>
      <c r="M62" s="721"/>
    </row>
    <row r="63" spans="1:13" ht="22.5">
      <c r="A63" s="259">
        <v>2710</v>
      </c>
      <c r="B63" s="260" t="s">
        <v>1547</v>
      </c>
      <c r="C63" s="366" t="s">
        <v>3836</v>
      </c>
      <c r="D63" s="363" t="s">
        <v>3837</v>
      </c>
      <c r="E63" s="363" t="s">
        <v>3576</v>
      </c>
      <c r="F63" s="363" t="s">
        <v>3838</v>
      </c>
      <c r="G63" s="363" t="s">
        <v>3748</v>
      </c>
      <c r="H63" s="363" t="s">
        <v>3839</v>
      </c>
      <c r="I63" s="363" t="s">
        <v>883</v>
      </c>
      <c r="J63" s="363" t="s">
        <v>2143</v>
      </c>
      <c r="K63" s="363" t="s">
        <v>1907</v>
      </c>
      <c r="L63" s="646" t="s">
        <v>482</v>
      </c>
      <c r="M63" s="647"/>
    </row>
    <row r="64" spans="1:13" ht="37.9" customHeight="1">
      <c r="A64" s="261">
        <v>2730</v>
      </c>
      <c r="B64" s="262" t="s">
        <v>480</v>
      </c>
      <c r="C64" s="365" t="s">
        <v>1908</v>
      </c>
      <c r="D64" s="362" t="s">
        <v>634</v>
      </c>
      <c r="E64" s="362" t="s">
        <v>852</v>
      </c>
      <c r="F64" s="362" t="s">
        <v>634</v>
      </c>
      <c r="G64" s="362" t="s">
        <v>1909</v>
      </c>
      <c r="H64" s="362" t="s">
        <v>1910</v>
      </c>
      <c r="I64" s="362" t="s">
        <v>634</v>
      </c>
      <c r="J64" s="362" t="s">
        <v>1911</v>
      </c>
      <c r="K64" s="362" t="s">
        <v>1912</v>
      </c>
      <c r="L64" s="623" t="s">
        <v>807</v>
      </c>
      <c r="M64" s="624"/>
    </row>
    <row r="65" spans="1:13">
      <c r="A65" s="259">
        <v>2740</v>
      </c>
      <c r="B65" s="260" t="s">
        <v>479</v>
      </c>
      <c r="C65" s="366" t="s">
        <v>694</v>
      </c>
      <c r="D65" s="363" t="s">
        <v>634</v>
      </c>
      <c r="E65" s="363" t="s">
        <v>553</v>
      </c>
      <c r="F65" s="363" t="s">
        <v>557</v>
      </c>
      <c r="G65" s="363" t="s">
        <v>559</v>
      </c>
      <c r="H65" s="363" t="s">
        <v>1348</v>
      </c>
      <c r="I65" s="363" t="s">
        <v>560</v>
      </c>
      <c r="J65" s="363" t="s">
        <v>560</v>
      </c>
      <c r="K65" s="363" t="s">
        <v>1913</v>
      </c>
      <c r="L65" s="646" t="s">
        <v>404</v>
      </c>
      <c r="M65" s="647"/>
    </row>
    <row r="66" spans="1:13">
      <c r="A66" s="261">
        <v>2790</v>
      </c>
      <c r="B66" s="262" t="s">
        <v>478</v>
      </c>
      <c r="C66" s="365" t="s">
        <v>3840</v>
      </c>
      <c r="D66" s="362" t="s">
        <v>559</v>
      </c>
      <c r="E66" s="362" t="s">
        <v>3841</v>
      </c>
      <c r="F66" s="362" t="s">
        <v>3842</v>
      </c>
      <c r="G66" s="362" t="s">
        <v>3843</v>
      </c>
      <c r="H66" s="362" t="s">
        <v>2850</v>
      </c>
      <c r="I66" s="362" t="s">
        <v>646</v>
      </c>
      <c r="J66" s="362" t="s">
        <v>1918</v>
      </c>
      <c r="K66" s="362" t="s">
        <v>3844</v>
      </c>
      <c r="L66" s="623" t="s">
        <v>405</v>
      </c>
      <c r="M66" s="624"/>
    </row>
    <row r="67" spans="1:13" s="5" customFormat="1" ht="15.75">
      <c r="A67" s="373">
        <v>28</v>
      </c>
      <c r="B67" s="374" t="s">
        <v>477</v>
      </c>
      <c r="C67" s="427" t="s">
        <v>1920</v>
      </c>
      <c r="D67" s="427" t="s">
        <v>634</v>
      </c>
      <c r="E67" s="427" t="s">
        <v>1921</v>
      </c>
      <c r="F67" s="427" t="s">
        <v>634</v>
      </c>
      <c r="G67" s="427" t="s">
        <v>634</v>
      </c>
      <c r="H67" s="427" t="s">
        <v>1922</v>
      </c>
      <c r="I67" s="427" t="s">
        <v>634</v>
      </c>
      <c r="J67" s="427" t="s">
        <v>1923</v>
      </c>
      <c r="K67" s="427" t="s">
        <v>1924</v>
      </c>
      <c r="L67" s="752" t="s">
        <v>406</v>
      </c>
      <c r="M67" s="753"/>
    </row>
    <row r="68" spans="1:13" ht="35.450000000000003" customHeight="1">
      <c r="A68" s="259">
        <v>2810</v>
      </c>
      <c r="B68" s="260" t="s">
        <v>475</v>
      </c>
      <c r="C68" s="366" t="s">
        <v>1925</v>
      </c>
      <c r="D68" s="363" t="s">
        <v>634</v>
      </c>
      <c r="E68" s="363" t="s">
        <v>1926</v>
      </c>
      <c r="F68" s="363" t="s">
        <v>634</v>
      </c>
      <c r="G68" s="363" t="s">
        <v>634</v>
      </c>
      <c r="H68" s="363" t="s">
        <v>1927</v>
      </c>
      <c r="I68" s="363" t="s">
        <v>634</v>
      </c>
      <c r="J68" s="363" t="s">
        <v>1928</v>
      </c>
      <c r="K68" s="363" t="s">
        <v>1929</v>
      </c>
      <c r="L68" s="646" t="s">
        <v>476</v>
      </c>
      <c r="M68" s="647"/>
    </row>
    <row r="69" spans="1:13" ht="28.9" customHeight="1">
      <c r="A69" s="261">
        <v>2820</v>
      </c>
      <c r="B69" s="262" t="s">
        <v>474</v>
      </c>
      <c r="C69" s="365" t="s">
        <v>1930</v>
      </c>
      <c r="D69" s="362" t="s">
        <v>634</v>
      </c>
      <c r="E69" s="362" t="s">
        <v>554</v>
      </c>
      <c r="F69" s="362" t="s">
        <v>634</v>
      </c>
      <c r="G69" s="362" t="s">
        <v>634</v>
      </c>
      <c r="H69" s="362" t="s">
        <v>552</v>
      </c>
      <c r="I69" s="362" t="s">
        <v>634</v>
      </c>
      <c r="J69" s="362" t="s">
        <v>567</v>
      </c>
      <c r="K69" s="362" t="s">
        <v>1931</v>
      </c>
      <c r="L69" s="623" t="s">
        <v>473</v>
      </c>
      <c r="M69" s="624"/>
    </row>
    <row r="70" spans="1:13" s="5" customFormat="1" ht="15" customHeight="1">
      <c r="A70" s="263">
        <v>29</v>
      </c>
      <c r="B70" s="264" t="s">
        <v>471</v>
      </c>
      <c r="C70" s="366" t="s">
        <v>1932</v>
      </c>
      <c r="D70" s="366" t="s">
        <v>1933</v>
      </c>
      <c r="E70" s="366" t="s">
        <v>699</v>
      </c>
      <c r="F70" s="366" t="s">
        <v>1934</v>
      </c>
      <c r="G70" s="366" t="s">
        <v>1935</v>
      </c>
      <c r="H70" s="366" t="s">
        <v>1936</v>
      </c>
      <c r="I70" s="366" t="s">
        <v>562</v>
      </c>
      <c r="J70" s="366" t="s">
        <v>1937</v>
      </c>
      <c r="K70" s="366" t="s">
        <v>1938</v>
      </c>
      <c r="L70" s="621" t="s">
        <v>472</v>
      </c>
      <c r="M70" s="622"/>
    </row>
    <row r="71" spans="1:13" ht="26.45" customHeight="1">
      <c r="A71" s="261">
        <v>2920</v>
      </c>
      <c r="B71" s="262" t="s">
        <v>3501</v>
      </c>
      <c r="C71" s="365" t="s">
        <v>1939</v>
      </c>
      <c r="D71" s="362" t="s">
        <v>1933</v>
      </c>
      <c r="E71" s="362" t="s">
        <v>699</v>
      </c>
      <c r="F71" s="362" t="s">
        <v>1934</v>
      </c>
      <c r="G71" s="362" t="s">
        <v>1676</v>
      </c>
      <c r="H71" s="362" t="s">
        <v>869</v>
      </c>
      <c r="I71" s="362" t="s">
        <v>634</v>
      </c>
      <c r="J71" s="362" t="s">
        <v>1940</v>
      </c>
      <c r="K71" s="362" t="s">
        <v>1941</v>
      </c>
      <c r="L71" s="623" t="s">
        <v>469</v>
      </c>
      <c r="M71" s="624"/>
    </row>
    <row r="72" spans="1:13" ht="15" customHeight="1">
      <c r="A72" s="259">
        <v>2930</v>
      </c>
      <c r="B72" s="260" t="s">
        <v>467</v>
      </c>
      <c r="C72" s="366" t="s">
        <v>1942</v>
      </c>
      <c r="D72" s="363" t="s">
        <v>634</v>
      </c>
      <c r="E72" s="363" t="s">
        <v>634</v>
      </c>
      <c r="F72" s="363" t="s">
        <v>634</v>
      </c>
      <c r="G72" s="363" t="s">
        <v>1943</v>
      </c>
      <c r="H72" s="363" t="s">
        <v>1943</v>
      </c>
      <c r="I72" s="363" t="s">
        <v>562</v>
      </c>
      <c r="J72" s="363" t="s">
        <v>851</v>
      </c>
      <c r="K72" s="363" t="s">
        <v>1944</v>
      </c>
      <c r="L72" s="646" t="s">
        <v>468</v>
      </c>
      <c r="M72" s="647"/>
    </row>
    <row r="73" spans="1:13" s="5" customFormat="1" ht="15.75">
      <c r="A73" s="257">
        <v>30</v>
      </c>
      <c r="B73" s="258" t="s">
        <v>360</v>
      </c>
      <c r="C73" s="365" t="s">
        <v>1945</v>
      </c>
      <c r="D73" s="365" t="s">
        <v>634</v>
      </c>
      <c r="E73" s="365" t="s">
        <v>881</v>
      </c>
      <c r="F73" s="365" t="s">
        <v>634</v>
      </c>
      <c r="G73" s="365" t="s">
        <v>1946</v>
      </c>
      <c r="H73" s="365" t="s">
        <v>1947</v>
      </c>
      <c r="I73" s="365" t="s">
        <v>634</v>
      </c>
      <c r="J73" s="365" t="s">
        <v>1948</v>
      </c>
      <c r="K73" s="365" t="s">
        <v>1949</v>
      </c>
      <c r="L73" s="720" t="s">
        <v>407</v>
      </c>
      <c r="M73" s="721"/>
    </row>
    <row r="74" spans="1:13" s="164" customFormat="1">
      <c r="A74" s="259">
        <v>3011</v>
      </c>
      <c r="B74" s="260" t="s">
        <v>466</v>
      </c>
      <c r="C74" s="366" t="s">
        <v>1950</v>
      </c>
      <c r="D74" s="363" t="s">
        <v>634</v>
      </c>
      <c r="E74" s="363" t="s">
        <v>1943</v>
      </c>
      <c r="F74" s="363" t="s">
        <v>634</v>
      </c>
      <c r="G74" s="363" t="s">
        <v>1946</v>
      </c>
      <c r="H74" s="363" t="s">
        <v>1951</v>
      </c>
      <c r="I74" s="363" t="s">
        <v>634</v>
      </c>
      <c r="J74" s="363" t="s">
        <v>1877</v>
      </c>
      <c r="K74" s="363" t="s">
        <v>1952</v>
      </c>
      <c r="L74" s="646" t="s">
        <v>408</v>
      </c>
      <c r="M74" s="647"/>
    </row>
    <row r="75" spans="1:13">
      <c r="A75" s="261">
        <v>3012</v>
      </c>
      <c r="B75" s="262" t="s">
        <v>583</v>
      </c>
      <c r="C75" s="365" t="s">
        <v>747</v>
      </c>
      <c r="D75" s="362" t="s">
        <v>634</v>
      </c>
      <c r="E75" s="362" t="s">
        <v>558</v>
      </c>
      <c r="F75" s="362" t="s">
        <v>634</v>
      </c>
      <c r="G75" s="362" t="s">
        <v>634</v>
      </c>
      <c r="H75" s="362" t="s">
        <v>1382</v>
      </c>
      <c r="I75" s="362" t="s">
        <v>634</v>
      </c>
      <c r="J75" s="362" t="s">
        <v>1348</v>
      </c>
      <c r="K75" s="362" t="s">
        <v>1953</v>
      </c>
      <c r="L75" s="623" t="s">
        <v>578</v>
      </c>
      <c r="M75" s="624"/>
    </row>
    <row r="76" spans="1:13" s="448" customFormat="1" ht="25.5" customHeight="1">
      <c r="A76" s="263">
        <v>31</v>
      </c>
      <c r="B76" s="264" t="s">
        <v>361</v>
      </c>
      <c r="C76" s="366" t="s">
        <v>3845</v>
      </c>
      <c r="D76" s="366" t="s">
        <v>3846</v>
      </c>
      <c r="E76" s="366" t="s">
        <v>2065</v>
      </c>
      <c r="F76" s="366" t="s">
        <v>3847</v>
      </c>
      <c r="G76" s="366" t="s">
        <v>3848</v>
      </c>
      <c r="H76" s="366" t="s">
        <v>3849</v>
      </c>
      <c r="I76" s="366" t="s">
        <v>1959</v>
      </c>
      <c r="J76" s="366" t="s">
        <v>3850</v>
      </c>
      <c r="K76" s="366" t="s">
        <v>3851</v>
      </c>
      <c r="L76" s="728" t="s">
        <v>409</v>
      </c>
      <c r="M76" s="729"/>
    </row>
    <row r="77" spans="1:13">
      <c r="A77" s="261">
        <v>3100</v>
      </c>
      <c r="B77" s="262" t="s">
        <v>361</v>
      </c>
      <c r="C77" s="365" t="s">
        <v>3845</v>
      </c>
      <c r="D77" s="362" t="s">
        <v>3846</v>
      </c>
      <c r="E77" s="362" t="s">
        <v>2065</v>
      </c>
      <c r="F77" s="362" t="s">
        <v>3847</v>
      </c>
      <c r="G77" s="362" t="s">
        <v>3848</v>
      </c>
      <c r="H77" s="362" t="s">
        <v>3849</v>
      </c>
      <c r="I77" s="362" t="s">
        <v>1959</v>
      </c>
      <c r="J77" s="362" t="s">
        <v>3850</v>
      </c>
      <c r="K77" s="362" t="s">
        <v>3851</v>
      </c>
      <c r="L77" s="623" t="s">
        <v>410</v>
      </c>
      <c r="M77" s="624"/>
    </row>
    <row r="78" spans="1:13" s="5" customFormat="1" ht="15" customHeight="1">
      <c r="A78" s="263">
        <v>32</v>
      </c>
      <c r="B78" s="264" t="s">
        <v>362</v>
      </c>
      <c r="C78" s="366" t="s">
        <v>3852</v>
      </c>
      <c r="D78" s="366" t="s">
        <v>556</v>
      </c>
      <c r="E78" s="366" t="s">
        <v>556</v>
      </c>
      <c r="F78" s="366" t="s">
        <v>1962</v>
      </c>
      <c r="G78" s="366" t="s">
        <v>634</v>
      </c>
      <c r="H78" s="366" t="s">
        <v>559</v>
      </c>
      <c r="I78" s="366" t="s">
        <v>634</v>
      </c>
      <c r="J78" s="366" t="s">
        <v>1963</v>
      </c>
      <c r="K78" s="366" t="s">
        <v>3853</v>
      </c>
      <c r="L78" s="728" t="s">
        <v>411</v>
      </c>
      <c r="M78" s="729"/>
    </row>
    <row r="79" spans="1:13">
      <c r="A79" s="261">
        <v>3250</v>
      </c>
      <c r="B79" s="262" t="s">
        <v>464</v>
      </c>
      <c r="C79" s="365" t="s">
        <v>1965</v>
      </c>
      <c r="D79" s="362" t="s">
        <v>634</v>
      </c>
      <c r="E79" s="362" t="s">
        <v>634</v>
      </c>
      <c r="F79" s="362" t="s">
        <v>1966</v>
      </c>
      <c r="G79" s="362" t="s">
        <v>634</v>
      </c>
      <c r="H79" s="362" t="s">
        <v>634</v>
      </c>
      <c r="I79" s="362" t="s">
        <v>634</v>
      </c>
      <c r="J79" s="362" t="s">
        <v>634</v>
      </c>
      <c r="K79" s="362" t="s">
        <v>1967</v>
      </c>
      <c r="L79" s="623" t="s">
        <v>465</v>
      </c>
      <c r="M79" s="624"/>
    </row>
    <row r="80" spans="1:13" ht="15" customHeight="1">
      <c r="A80" s="259">
        <v>3290</v>
      </c>
      <c r="B80" s="260" t="s">
        <v>363</v>
      </c>
      <c r="C80" s="366" t="s">
        <v>3854</v>
      </c>
      <c r="D80" s="363" t="s">
        <v>556</v>
      </c>
      <c r="E80" s="363" t="s">
        <v>556</v>
      </c>
      <c r="F80" s="363" t="s">
        <v>562</v>
      </c>
      <c r="G80" s="363" t="s">
        <v>634</v>
      </c>
      <c r="H80" s="363" t="s">
        <v>559</v>
      </c>
      <c r="I80" s="363" t="s">
        <v>634</v>
      </c>
      <c r="J80" s="363" t="s">
        <v>1963</v>
      </c>
      <c r="K80" s="363" t="s">
        <v>1723</v>
      </c>
      <c r="L80" s="646" t="s">
        <v>412</v>
      </c>
      <c r="M80" s="647"/>
    </row>
    <row r="81" spans="1:13" s="5" customFormat="1" ht="15.75">
      <c r="A81" s="257">
        <v>33</v>
      </c>
      <c r="B81" s="258" t="s">
        <v>463</v>
      </c>
      <c r="C81" s="365" t="s">
        <v>3855</v>
      </c>
      <c r="D81" s="365" t="s">
        <v>1725</v>
      </c>
      <c r="E81" s="365" t="s">
        <v>3856</v>
      </c>
      <c r="F81" s="365" t="s">
        <v>3857</v>
      </c>
      <c r="G81" s="365" t="s">
        <v>3858</v>
      </c>
      <c r="H81" s="365" t="s">
        <v>3859</v>
      </c>
      <c r="I81" s="365" t="s">
        <v>634</v>
      </c>
      <c r="J81" s="365" t="s">
        <v>3860</v>
      </c>
      <c r="K81" s="365" t="s">
        <v>3861</v>
      </c>
      <c r="L81" s="720" t="s">
        <v>413</v>
      </c>
      <c r="M81" s="721"/>
    </row>
    <row r="82" spans="1:13" ht="13.9" customHeight="1">
      <c r="A82" s="259">
        <v>3311</v>
      </c>
      <c r="B82" s="260" t="s">
        <v>579</v>
      </c>
      <c r="C82" s="366" t="s">
        <v>3862</v>
      </c>
      <c r="D82" s="363" t="s">
        <v>557</v>
      </c>
      <c r="E82" s="363" t="s">
        <v>557</v>
      </c>
      <c r="F82" s="363" t="s">
        <v>856</v>
      </c>
      <c r="G82" s="363" t="s">
        <v>556</v>
      </c>
      <c r="H82" s="363" t="s">
        <v>630</v>
      </c>
      <c r="I82" s="363" t="s">
        <v>634</v>
      </c>
      <c r="J82" s="363" t="s">
        <v>3863</v>
      </c>
      <c r="K82" s="363" t="s">
        <v>979</v>
      </c>
      <c r="L82" s="646" t="s">
        <v>808</v>
      </c>
      <c r="M82" s="647"/>
    </row>
    <row r="83" spans="1:13" ht="13.9" customHeight="1">
      <c r="A83" s="261">
        <v>3312</v>
      </c>
      <c r="B83" s="262" t="s">
        <v>580</v>
      </c>
      <c r="C83" s="365" t="s">
        <v>3864</v>
      </c>
      <c r="D83" s="362" t="s">
        <v>634</v>
      </c>
      <c r="E83" s="362" t="s">
        <v>3865</v>
      </c>
      <c r="F83" s="362" t="s">
        <v>3866</v>
      </c>
      <c r="G83" s="362" t="s">
        <v>668</v>
      </c>
      <c r="H83" s="362" t="s">
        <v>1774</v>
      </c>
      <c r="I83" s="362" t="s">
        <v>634</v>
      </c>
      <c r="J83" s="362" t="s">
        <v>2088</v>
      </c>
      <c r="K83" s="362" t="s">
        <v>3867</v>
      </c>
      <c r="L83" s="718" t="s">
        <v>809</v>
      </c>
      <c r="M83" s="719"/>
    </row>
    <row r="84" spans="1:13" s="5" customFormat="1" ht="13.9" customHeight="1">
      <c r="A84" s="259">
        <v>3314</v>
      </c>
      <c r="B84" s="260" t="s">
        <v>581</v>
      </c>
      <c r="C84" s="366" t="s">
        <v>3868</v>
      </c>
      <c r="D84" s="363" t="s">
        <v>555</v>
      </c>
      <c r="E84" s="363" t="s">
        <v>636</v>
      </c>
      <c r="F84" s="363" t="s">
        <v>685</v>
      </c>
      <c r="G84" s="363" t="s">
        <v>553</v>
      </c>
      <c r="H84" s="363" t="s">
        <v>1753</v>
      </c>
      <c r="I84" s="363" t="s">
        <v>634</v>
      </c>
      <c r="J84" s="363" t="s">
        <v>654</v>
      </c>
      <c r="K84" s="363" t="s">
        <v>3869</v>
      </c>
      <c r="L84" s="646" t="s">
        <v>810</v>
      </c>
      <c r="M84" s="647"/>
    </row>
    <row r="85" spans="1:13" ht="13.9" customHeight="1" thickBot="1">
      <c r="A85" s="261">
        <v>3315</v>
      </c>
      <c r="B85" s="262" t="s">
        <v>461</v>
      </c>
      <c r="C85" s="365" t="s">
        <v>1981</v>
      </c>
      <c r="D85" s="362" t="s">
        <v>1310</v>
      </c>
      <c r="E85" s="362" t="s">
        <v>1982</v>
      </c>
      <c r="F85" s="362" t="s">
        <v>1983</v>
      </c>
      <c r="G85" s="362" t="s">
        <v>661</v>
      </c>
      <c r="H85" s="362" t="s">
        <v>1984</v>
      </c>
      <c r="I85" s="362" t="s">
        <v>634</v>
      </c>
      <c r="J85" s="362" t="s">
        <v>1985</v>
      </c>
      <c r="K85" s="362" t="s">
        <v>1986</v>
      </c>
      <c r="L85" s="718" t="s">
        <v>462</v>
      </c>
      <c r="M85" s="719"/>
    </row>
    <row r="86" spans="1:13" s="5" customFormat="1" ht="17.25" thickTop="1" thickBot="1">
      <c r="A86" s="360" t="s">
        <v>62</v>
      </c>
      <c r="B86" s="361" t="s">
        <v>458</v>
      </c>
      <c r="C86" s="366" t="s">
        <v>1987</v>
      </c>
      <c r="D86" s="366" t="s">
        <v>1988</v>
      </c>
      <c r="E86" s="366" t="s">
        <v>1989</v>
      </c>
      <c r="F86" s="366" t="s">
        <v>1990</v>
      </c>
      <c r="G86" s="366" t="s">
        <v>1991</v>
      </c>
      <c r="H86" s="366" t="s">
        <v>1992</v>
      </c>
      <c r="I86" s="366" t="s">
        <v>634</v>
      </c>
      <c r="J86" s="366" t="s">
        <v>1993</v>
      </c>
      <c r="K86" s="366" t="s">
        <v>1994</v>
      </c>
      <c r="L86" s="685" t="s">
        <v>460</v>
      </c>
      <c r="M86" s="686"/>
    </row>
    <row r="87" spans="1:13" s="5" customFormat="1" ht="17.25" thickTop="1" thickBot="1">
      <c r="A87" s="257">
        <v>35</v>
      </c>
      <c r="B87" s="258" t="s">
        <v>458</v>
      </c>
      <c r="C87" s="365" t="s">
        <v>1987</v>
      </c>
      <c r="D87" s="365" t="s">
        <v>1988</v>
      </c>
      <c r="E87" s="365" t="s">
        <v>1989</v>
      </c>
      <c r="F87" s="365" t="s">
        <v>1990</v>
      </c>
      <c r="G87" s="365" t="s">
        <v>1991</v>
      </c>
      <c r="H87" s="365" t="s">
        <v>1992</v>
      </c>
      <c r="I87" s="365" t="s">
        <v>634</v>
      </c>
      <c r="J87" s="365" t="s">
        <v>1993</v>
      </c>
      <c r="K87" s="365" t="s">
        <v>1994</v>
      </c>
      <c r="L87" s="760" t="s">
        <v>459</v>
      </c>
      <c r="M87" s="761"/>
    </row>
    <row r="88" spans="1:13" s="5" customFormat="1" ht="27" thickTop="1" thickBot="1">
      <c r="A88" s="360" t="s">
        <v>63</v>
      </c>
      <c r="B88" s="361" t="s">
        <v>456</v>
      </c>
      <c r="C88" s="366">
        <f>+C89+C91+C95</f>
        <v>121186</v>
      </c>
      <c r="D88" s="366">
        <f t="shared" ref="D88:J88" si="0">+D89+D91+D95</f>
        <v>19367</v>
      </c>
      <c r="E88" s="366">
        <f t="shared" si="0"/>
        <v>487</v>
      </c>
      <c r="F88" s="366">
        <f t="shared" si="0"/>
        <v>14712</v>
      </c>
      <c r="G88" s="366">
        <f t="shared" si="0"/>
        <v>3290</v>
      </c>
      <c r="H88" s="366">
        <f t="shared" si="0"/>
        <v>15484</v>
      </c>
      <c r="I88" s="366">
        <f t="shared" si="0"/>
        <v>37</v>
      </c>
      <c r="J88" s="366">
        <f t="shared" si="0"/>
        <v>14246</v>
      </c>
      <c r="K88" s="366">
        <f>+K89+K91+K95</f>
        <v>53563</v>
      </c>
      <c r="L88" s="685" t="s">
        <v>457</v>
      </c>
      <c r="M88" s="686"/>
    </row>
    <row r="89" spans="1:13" s="5" customFormat="1" ht="16.5" thickTop="1">
      <c r="A89" s="257">
        <v>37</v>
      </c>
      <c r="B89" s="258" t="s">
        <v>364</v>
      </c>
      <c r="C89" s="365" t="s">
        <v>662</v>
      </c>
      <c r="D89" s="365" t="s">
        <v>1997</v>
      </c>
      <c r="E89" s="365" t="s">
        <v>853</v>
      </c>
      <c r="F89" s="365" t="s">
        <v>1998</v>
      </c>
      <c r="G89" s="365" t="s">
        <v>553</v>
      </c>
      <c r="H89" s="365" t="s">
        <v>557</v>
      </c>
      <c r="I89" s="365" t="s">
        <v>634</v>
      </c>
      <c r="J89" s="365" t="s">
        <v>1999</v>
      </c>
      <c r="K89" s="365" t="s">
        <v>634</v>
      </c>
      <c r="L89" s="760" t="s">
        <v>414</v>
      </c>
      <c r="M89" s="761"/>
    </row>
    <row r="90" spans="1:13">
      <c r="A90" s="259">
        <v>3700</v>
      </c>
      <c r="B90" s="260" t="s">
        <v>364</v>
      </c>
      <c r="C90" s="366" t="s">
        <v>662</v>
      </c>
      <c r="D90" s="363" t="s">
        <v>1997</v>
      </c>
      <c r="E90" s="363" t="s">
        <v>853</v>
      </c>
      <c r="F90" s="363" t="s">
        <v>1998</v>
      </c>
      <c r="G90" s="363" t="s">
        <v>553</v>
      </c>
      <c r="H90" s="363" t="s">
        <v>557</v>
      </c>
      <c r="I90" s="363" t="s">
        <v>634</v>
      </c>
      <c r="J90" s="363" t="s">
        <v>1999</v>
      </c>
      <c r="K90" s="363" t="s">
        <v>634</v>
      </c>
      <c r="L90" s="646" t="s">
        <v>414</v>
      </c>
      <c r="M90" s="647"/>
    </row>
    <row r="91" spans="1:13" s="5" customFormat="1" ht="22.5">
      <c r="A91" s="257">
        <v>38</v>
      </c>
      <c r="B91" s="258" t="s">
        <v>454</v>
      </c>
      <c r="C91" s="365">
        <f>+C92+C93+C94</f>
        <v>106104</v>
      </c>
      <c r="D91" s="365">
        <f t="shared" ref="D91:I91" si="1">+D92+D93+D94</f>
        <v>18861</v>
      </c>
      <c r="E91" s="365">
        <f t="shared" si="1"/>
        <v>381</v>
      </c>
      <c r="F91" s="365">
        <f t="shared" si="1"/>
        <v>10979</v>
      </c>
      <c r="G91" s="365">
        <f t="shared" si="1"/>
        <v>2395</v>
      </c>
      <c r="H91" s="365">
        <f t="shared" si="1"/>
        <v>15421</v>
      </c>
      <c r="I91" s="365">
        <f t="shared" si="1"/>
        <v>37</v>
      </c>
      <c r="J91" s="365">
        <f t="shared" ref="J91" si="2">+J92+J93+J94</f>
        <v>4682</v>
      </c>
      <c r="K91" s="365">
        <f>+K92+K93+K94</f>
        <v>53348</v>
      </c>
      <c r="L91" s="760" t="s">
        <v>455</v>
      </c>
      <c r="M91" s="761"/>
    </row>
    <row r="92" spans="1:13" s="281" customFormat="1">
      <c r="A92" s="277">
        <v>3821</v>
      </c>
      <c r="B92" s="278" t="s">
        <v>582</v>
      </c>
      <c r="C92" s="366" t="s">
        <v>2002</v>
      </c>
      <c r="D92" s="363" t="s">
        <v>2000</v>
      </c>
      <c r="E92" s="363" t="s">
        <v>2003</v>
      </c>
      <c r="F92" s="363" t="s">
        <v>2004</v>
      </c>
      <c r="G92" s="363" t="s">
        <v>2005</v>
      </c>
      <c r="H92" s="363" t="s">
        <v>2006</v>
      </c>
      <c r="I92" s="363" t="s">
        <v>634</v>
      </c>
      <c r="J92" s="363" t="s">
        <v>2007</v>
      </c>
      <c r="K92" s="363" t="s">
        <v>634</v>
      </c>
      <c r="L92" s="754" t="s">
        <v>4350</v>
      </c>
      <c r="M92" s="755"/>
    </row>
    <row r="93" spans="1:13">
      <c r="A93" s="261">
        <v>3822</v>
      </c>
      <c r="B93" s="262" t="s">
        <v>804</v>
      </c>
      <c r="C93" s="365">
        <f>+SUM(D93:K93)</f>
        <v>1495</v>
      </c>
      <c r="D93" s="362">
        <v>0</v>
      </c>
      <c r="E93" s="362">
        <v>0</v>
      </c>
      <c r="F93" s="362">
        <v>0</v>
      </c>
      <c r="G93" s="362">
        <v>44</v>
      </c>
      <c r="H93" s="362">
        <v>0</v>
      </c>
      <c r="I93" s="362">
        <v>0</v>
      </c>
      <c r="J93" s="362">
        <v>1451</v>
      </c>
      <c r="K93" s="362">
        <v>0</v>
      </c>
      <c r="L93" s="718" t="s">
        <v>4349</v>
      </c>
      <c r="M93" s="719"/>
    </row>
    <row r="94" spans="1:13" s="281" customFormat="1">
      <c r="A94" s="277">
        <v>3830</v>
      </c>
      <c r="B94" s="278" t="s">
        <v>365</v>
      </c>
      <c r="C94" s="366" t="s">
        <v>2008</v>
      </c>
      <c r="D94" s="363" t="s">
        <v>634</v>
      </c>
      <c r="E94" s="363" t="s">
        <v>1637</v>
      </c>
      <c r="F94" s="363" t="s">
        <v>666</v>
      </c>
      <c r="G94" s="363" t="s">
        <v>1810</v>
      </c>
      <c r="H94" s="363" t="s">
        <v>649</v>
      </c>
      <c r="I94" s="363" t="s">
        <v>687</v>
      </c>
      <c r="J94" s="363" t="s">
        <v>746</v>
      </c>
      <c r="K94" s="363" t="s">
        <v>2001</v>
      </c>
      <c r="L94" s="762" t="s">
        <v>415</v>
      </c>
      <c r="M94" s="763"/>
    </row>
    <row r="95" spans="1:13" s="413" customFormat="1" ht="15.75">
      <c r="A95" s="257">
        <v>39</v>
      </c>
      <c r="B95" s="258" t="s">
        <v>453</v>
      </c>
      <c r="C95" s="365" t="s">
        <v>2009</v>
      </c>
      <c r="D95" s="365" t="s">
        <v>1943</v>
      </c>
      <c r="E95" s="365" t="s">
        <v>688</v>
      </c>
      <c r="F95" s="365" t="s">
        <v>2010</v>
      </c>
      <c r="G95" s="365" t="s">
        <v>2011</v>
      </c>
      <c r="H95" s="365" t="s">
        <v>660</v>
      </c>
      <c r="I95" s="365" t="s">
        <v>634</v>
      </c>
      <c r="J95" s="365" t="s">
        <v>2012</v>
      </c>
      <c r="K95" s="365" t="s">
        <v>842</v>
      </c>
      <c r="L95" s="760" t="s">
        <v>416</v>
      </c>
      <c r="M95" s="761"/>
    </row>
    <row r="96" spans="1:13" s="281" customFormat="1">
      <c r="A96" s="277">
        <v>3900</v>
      </c>
      <c r="B96" s="278" t="s">
        <v>453</v>
      </c>
      <c r="C96" s="366" t="s">
        <v>2009</v>
      </c>
      <c r="D96" s="363" t="s">
        <v>1943</v>
      </c>
      <c r="E96" s="363" t="s">
        <v>688</v>
      </c>
      <c r="F96" s="363" t="s">
        <v>2010</v>
      </c>
      <c r="G96" s="363" t="s">
        <v>2011</v>
      </c>
      <c r="H96" s="363" t="s">
        <v>660</v>
      </c>
      <c r="I96" s="363" t="s">
        <v>634</v>
      </c>
      <c r="J96" s="363" t="s">
        <v>2012</v>
      </c>
      <c r="K96" s="363" t="s">
        <v>842</v>
      </c>
      <c r="L96" s="756" t="s">
        <v>416</v>
      </c>
      <c r="M96" s="757"/>
    </row>
    <row r="97" spans="1:13" ht="30.6" customHeight="1">
      <c r="A97" s="758" t="s">
        <v>4</v>
      </c>
      <c r="B97" s="759"/>
      <c r="C97" s="396">
        <f>+C8+C14+C86+C88</f>
        <v>66221436</v>
      </c>
      <c r="D97" s="396">
        <f>+D8+D14+D86+D88</f>
        <v>9133685</v>
      </c>
      <c r="E97" s="396">
        <f t="shared" ref="E97:K97" si="3">+E8+E14+E86+E88</f>
        <v>62795</v>
      </c>
      <c r="F97" s="396">
        <f t="shared" si="3"/>
        <v>2009874</v>
      </c>
      <c r="G97" s="396">
        <f t="shared" si="3"/>
        <v>3466842</v>
      </c>
      <c r="H97" s="396">
        <f t="shared" si="3"/>
        <v>6514278</v>
      </c>
      <c r="I97" s="396">
        <f t="shared" si="3"/>
        <v>299181</v>
      </c>
      <c r="J97" s="396">
        <f t="shared" si="3"/>
        <v>3510407</v>
      </c>
      <c r="K97" s="396">
        <f t="shared" si="3"/>
        <v>41224374</v>
      </c>
      <c r="L97" s="683" t="s">
        <v>0</v>
      </c>
      <c r="M97" s="684"/>
    </row>
  </sheetData>
  <mergeCells count="99">
    <mergeCell ref="L92:M92"/>
    <mergeCell ref="L96:M96"/>
    <mergeCell ref="L97:M97"/>
    <mergeCell ref="A97:B97"/>
    <mergeCell ref="L66:M66"/>
    <mergeCell ref="L84:M84"/>
    <mergeCell ref="L85:M85"/>
    <mergeCell ref="L86:M86"/>
    <mergeCell ref="L87:M87"/>
    <mergeCell ref="L88:M88"/>
    <mergeCell ref="L89:M89"/>
    <mergeCell ref="L90:M90"/>
    <mergeCell ref="L91:M91"/>
    <mergeCell ref="L93:M93"/>
    <mergeCell ref="L94:M94"/>
    <mergeCell ref="L95:M95"/>
    <mergeCell ref="L44:M44"/>
    <mergeCell ref="L23:M23"/>
    <mergeCell ref="L24:M24"/>
    <mergeCell ref="L51:M51"/>
    <mergeCell ref="L57:M57"/>
    <mergeCell ref="L50:M50"/>
    <mergeCell ref="L45:M45"/>
    <mergeCell ref="L46:M46"/>
    <mergeCell ref="L47:M47"/>
    <mergeCell ref="L56:M56"/>
    <mergeCell ref="L54:M54"/>
    <mergeCell ref="L55:M55"/>
    <mergeCell ref="L52:M52"/>
    <mergeCell ref="L53:M53"/>
    <mergeCell ref="L48:M48"/>
    <mergeCell ref="L49:M49"/>
    <mergeCell ref="L43:M43"/>
    <mergeCell ref="L39:M39"/>
    <mergeCell ref="L40:M40"/>
    <mergeCell ref="L41:M41"/>
    <mergeCell ref="L14:M14"/>
    <mergeCell ref="L19:M19"/>
    <mergeCell ref="L42:M42"/>
    <mergeCell ref="L34:M34"/>
    <mergeCell ref="L35:M35"/>
    <mergeCell ref="L36:M36"/>
    <mergeCell ref="L37:M37"/>
    <mergeCell ref="L38:M38"/>
    <mergeCell ref="L20:M20"/>
    <mergeCell ref="L22:M22"/>
    <mergeCell ref="L30:M30"/>
    <mergeCell ref="L33:M33"/>
    <mergeCell ref="L21:M21"/>
    <mergeCell ref="A1:M1"/>
    <mergeCell ref="A2:M2"/>
    <mergeCell ref="A3:M3"/>
    <mergeCell ref="A4:M4"/>
    <mergeCell ref="A5:M5"/>
    <mergeCell ref="L18:M18"/>
    <mergeCell ref="L13:M13"/>
    <mergeCell ref="L10:M10"/>
    <mergeCell ref="L11:M11"/>
    <mergeCell ref="L12:M12"/>
    <mergeCell ref="L16:M16"/>
    <mergeCell ref="L15:M15"/>
    <mergeCell ref="L17:M17"/>
    <mergeCell ref="A6:B6"/>
    <mergeCell ref="C6:K6"/>
    <mergeCell ref="L7:M7"/>
    <mergeCell ref="L8:M8"/>
    <mergeCell ref="L9:M9"/>
    <mergeCell ref="L82:M82"/>
    <mergeCell ref="L26:M26"/>
    <mergeCell ref="L68:M68"/>
    <mergeCell ref="L58:M58"/>
    <mergeCell ref="L59:M59"/>
    <mergeCell ref="L60:M60"/>
    <mergeCell ref="L61:M61"/>
    <mergeCell ref="L63:M63"/>
    <mergeCell ref="L62:M62"/>
    <mergeCell ref="L67:M67"/>
    <mergeCell ref="L65:M65"/>
    <mergeCell ref="L64:M64"/>
    <mergeCell ref="L32:M32"/>
    <mergeCell ref="L29:M29"/>
    <mergeCell ref="L27:M27"/>
    <mergeCell ref="L28:M28"/>
    <mergeCell ref="L75:M75"/>
    <mergeCell ref="L25:M25"/>
    <mergeCell ref="L31:M31"/>
    <mergeCell ref="L83:M83"/>
    <mergeCell ref="L80:M80"/>
    <mergeCell ref="L74:M74"/>
    <mergeCell ref="L69:M69"/>
    <mergeCell ref="L73:M73"/>
    <mergeCell ref="L70:M70"/>
    <mergeCell ref="L71:M71"/>
    <mergeCell ref="L72:M72"/>
    <mergeCell ref="L76:M76"/>
    <mergeCell ref="L77:M77"/>
    <mergeCell ref="L78:M78"/>
    <mergeCell ref="L79:M79"/>
    <mergeCell ref="L81:M81"/>
  </mergeCells>
  <printOptions horizontalCentered="1"/>
  <pageMargins left="0" right="0" top="0.19685039370078741" bottom="0" header="0.51181102362204722" footer="0.51181102362204722"/>
  <pageSetup paperSize="9" scale="70" orientation="landscape" r:id="rId1"/>
  <headerFooter alignWithMargins="0"/>
  <rowBreaks count="2" manualBreakCount="2">
    <brk id="43" max="12" man="1"/>
    <brk id="67" max="12" man="1"/>
  </rowBreaks>
  <ignoredErrors>
    <ignoredError sqref="C94:K96 C8:K87 C89:K90"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97"/>
  <sheetViews>
    <sheetView tabSelected="1" view="pageBreakPreview" zoomScale="90" zoomScaleNormal="100" zoomScaleSheetLayoutView="90" workbookViewId="0">
      <selection activeCell="F40" sqref="F40"/>
    </sheetView>
  </sheetViews>
  <sheetFormatPr defaultColWidth="8.88671875" defaultRowHeight="15"/>
  <cols>
    <col min="1" max="1" width="5.88671875" style="7" bestFit="1" customWidth="1"/>
    <col min="2" max="2" width="36.88671875" style="3" customWidth="1"/>
    <col min="3" max="3" width="8.77734375" style="1" customWidth="1"/>
    <col min="4" max="12" width="8.21875" style="1" customWidth="1"/>
    <col min="13" max="13" width="37.6640625" style="1" customWidth="1"/>
    <col min="14" max="14" width="5.77734375" style="1" customWidth="1"/>
    <col min="15" max="16384" width="8.88671875" style="1"/>
  </cols>
  <sheetData>
    <row r="1" spans="1:14" s="11" customFormat="1">
      <c r="A1" s="570"/>
      <c r="B1" s="570"/>
      <c r="C1" s="570"/>
      <c r="D1" s="570"/>
      <c r="E1" s="570"/>
      <c r="F1" s="570"/>
      <c r="G1" s="570"/>
      <c r="H1" s="570"/>
      <c r="I1" s="570"/>
      <c r="J1" s="570"/>
      <c r="K1" s="570"/>
      <c r="L1" s="570"/>
      <c r="M1" s="570"/>
      <c r="N1" s="570"/>
    </row>
    <row r="2" spans="1:14" s="9" customFormat="1" ht="20.25">
      <c r="A2" s="558" t="s">
        <v>78</v>
      </c>
      <c r="B2" s="558"/>
      <c r="C2" s="558"/>
      <c r="D2" s="558"/>
      <c r="E2" s="558"/>
      <c r="F2" s="558"/>
      <c r="G2" s="558"/>
      <c r="H2" s="558"/>
      <c r="I2" s="558"/>
      <c r="J2" s="558"/>
      <c r="K2" s="558"/>
      <c r="L2" s="558"/>
      <c r="M2" s="558"/>
      <c r="N2" s="558"/>
    </row>
    <row r="3" spans="1:14" s="9" customFormat="1" ht="20.25">
      <c r="A3" s="571" t="s">
        <v>65</v>
      </c>
      <c r="B3" s="571"/>
      <c r="C3" s="571"/>
      <c r="D3" s="571"/>
      <c r="E3" s="571"/>
      <c r="F3" s="571"/>
      <c r="G3" s="571"/>
      <c r="H3" s="571"/>
      <c r="I3" s="571"/>
      <c r="J3" s="571"/>
      <c r="K3" s="571"/>
      <c r="L3" s="571"/>
      <c r="M3" s="571"/>
      <c r="N3" s="571"/>
    </row>
    <row r="4" spans="1:14" ht="15.75">
      <c r="A4" s="559" t="s">
        <v>79</v>
      </c>
      <c r="B4" s="559"/>
      <c r="C4" s="559"/>
      <c r="D4" s="559"/>
      <c r="E4" s="559"/>
      <c r="F4" s="559"/>
      <c r="G4" s="559"/>
      <c r="H4" s="559"/>
      <c r="I4" s="559"/>
      <c r="J4" s="559"/>
      <c r="K4" s="559"/>
      <c r="L4" s="559"/>
      <c r="M4" s="559"/>
      <c r="N4" s="559"/>
    </row>
    <row r="5" spans="1:14" ht="15.75">
      <c r="A5" s="572" t="s">
        <v>66</v>
      </c>
      <c r="B5" s="572"/>
      <c r="C5" s="572"/>
      <c r="D5" s="572"/>
      <c r="E5" s="572"/>
      <c r="F5" s="572"/>
      <c r="G5" s="572"/>
      <c r="H5" s="572"/>
      <c r="I5" s="572"/>
      <c r="J5" s="572"/>
      <c r="K5" s="572"/>
      <c r="L5" s="572"/>
      <c r="M5" s="572"/>
      <c r="N5" s="572"/>
    </row>
    <row r="6" spans="1:14" ht="15.75">
      <c r="A6" s="627" t="s">
        <v>602</v>
      </c>
      <c r="B6" s="627"/>
      <c r="C6" s="561">
        <v>2016</v>
      </c>
      <c r="D6" s="561"/>
      <c r="E6" s="561"/>
      <c r="F6" s="561"/>
      <c r="G6" s="561"/>
      <c r="H6" s="561"/>
      <c r="I6" s="561"/>
      <c r="J6" s="561"/>
      <c r="K6" s="561"/>
      <c r="L6" s="561"/>
      <c r="M6" s="35"/>
      <c r="N6" s="45" t="s">
        <v>603</v>
      </c>
    </row>
    <row r="7" spans="1:14" ht="94.15" customHeight="1">
      <c r="A7" s="291" t="s">
        <v>820</v>
      </c>
      <c r="B7" s="292" t="s">
        <v>3</v>
      </c>
      <c r="C7" s="293" t="s">
        <v>822</v>
      </c>
      <c r="D7" s="296" t="s">
        <v>831</v>
      </c>
      <c r="E7" s="296" t="s">
        <v>830</v>
      </c>
      <c r="F7" s="296" t="s">
        <v>829</v>
      </c>
      <c r="G7" s="298" t="s">
        <v>828</v>
      </c>
      <c r="H7" s="296" t="s">
        <v>827</v>
      </c>
      <c r="I7" s="296" t="s">
        <v>826</v>
      </c>
      <c r="J7" s="296" t="s">
        <v>825</v>
      </c>
      <c r="K7" s="296" t="s">
        <v>823</v>
      </c>
      <c r="L7" s="297" t="s">
        <v>824</v>
      </c>
      <c r="M7" s="680" t="s">
        <v>7</v>
      </c>
      <c r="N7" s="680"/>
    </row>
    <row r="8" spans="1:14" s="5" customFormat="1" ht="15.75">
      <c r="A8" s="265" t="s">
        <v>330</v>
      </c>
      <c r="B8" s="266" t="s">
        <v>336</v>
      </c>
      <c r="C8" s="288" t="s">
        <v>3870</v>
      </c>
      <c r="D8" s="288">
        <v>6802202</v>
      </c>
      <c r="E8" s="288" t="s">
        <v>2015</v>
      </c>
      <c r="F8" s="288" t="s">
        <v>2016</v>
      </c>
      <c r="G8" s="288" t="s">
        <v>2017</v>
      </c>
      <c r="H8" s="288" t="s">
        <v>3871</v>
      </c>
      <c r="I8" s="288" t="s">
        <v>2019</v>
      </c>
      <c r="J8" s="288" t="s">
        <v>2020</v>
      </c>
      <c r="K8" s="288" t="s">
        <v>2021</v>
      </c>
      <c r="L8" s="288" t="s">
        <v>3872</v>
      </c>
      <c r="M8" s="648" t="s">
        <v>366</v>
      </c>
      <c r="N8" s="649"/>
    </row>
    <row r="9" spans="1:14" s="5" customFormat="1" ht="15.75">
      <c r="A9" s="257" t="s">
        <v>331</v>
      </c>
      <c r="B9" s="258" t="s">
        <v>445</v>
      </c>
      <c r="C9" s="365" t="s">
        <v>2023</v>
      </c>
      <c r="D9" s="365" t="s">
        <v>2024</v>
      </c>
      <c r="E9" s="365" t="s">
        <v>2015</v>
      </c>
      <c r="F9" s="365" t="s">
        <v>2025</v>
      </c>
      <c r="G9" s="365" t="s">
        <v>2026</v>
      </c>
      <c r="H9" s="365" t="s">
        <v>2027</v>
      </c>
      <c r="I9" s="365" t="s">
        <v>2028</v>
      </c>
      <c r="J9" s="365" t="s">
        <v>2029</v>
      </c>
      <c r="K9" s="365" t="s">
        <v>2030</v>
      </c>
      <c r="L9" s="365" t="s">
        <v>2031</v>
      </c>
      <c r="M9" s="714" t="s">
        <v>271</v>
      </c>
      <c r="N9" s="715"/>
    </row>
    <row r="10" spans="1:14" s="5" customFormat="1" ht="15.75">
      <c r="A10" s="263" t="s">
        <v>333</v>
      </c>
      <c r="B10" s="264" t="s">
        <v>337</v>
      </c>
      <c r="C10" s="366" t="s">
        <v>3873</v>
      </c>
      <c r="D10" s="366" t="s">
        <v>3874</v>
      </c>
      <c r="E10" s="366" t="s">
        <v>634</v>
      </c>
      <c r="F10" s="366" t="s">
        <v>634</v>
      </c>
      <c r="G10" s="366" t="s">
        <v>1469</v>
      </c>
      <c r="H10" s="366" t="s">
        <v>3875</v>
      </c>
      <c r="I10" s="366" t="s">
        <v>2035</v>
      </c>
      <c r="J10" s="366" t="s">
        <v>2036</v>
      </c>
      <c r="K10" s="366" t="s">
        <v>2037</v>
      </c>
      <c r="L10" s="366" t="s">
        <v>3876</v>
      </c>
      <c r="M10" s="716" t="s">
        <v>367</v>
      </c>
      <c r="N10" s="717"/>
    </row>
    <row r="11" spans="1:14">
      <c r="A11" s="261" t="s">
        <v>332</v>
      </c>
      <c r="B11" s="262" t="s">
        <v>338</v>
      </c>
      <c r="C11" s="365" t="s">
        <v>3873</v>
      </c>
      <c r="D11" s="362" t="s">
        <v>3874</v>
      </c>
      <c r="E11" s="362" t="s">
        <v>634</v>
      </c>
      <c r="F11" s="362" t="s">
        <v>634</v>
      </c>
      <c r="G11" s="362" t="s">
        <v>1469</v>
      </c>
      <c r="H11" s="362" t="s">
        <v>3875</v>
      </c>
      <c r="I11" s="362" t="s">
        <v>2035</v>
      </c>
      <c r="J11" s="362" t="s">
        <v>2036</v>
      </c>
      <c r="K11" s="362" t="s">
        <v>2037</v>
      </c>
      <c r="L11" s="362" t="s">
        <v>3876</v>
      </c>
      <c r="M11" s="718" t="s">
        <v>446</v>
      </c>
      <c r="N11" s="719"/>
    </row>
    <row r="12" spans="1:14" s="5" customFormat="1" ht="15.75">
      <c r="A12" s="358" t="s">
        <v>334</v>
      </c>
      <c r="B12" s="359" t="s">
        <v>339</v>
      </c>
      <c r="C12" s="288" t="s">
        <v>3877</v>
      </c>
      <c r="D12" s="288" t="s">
        <v>3878</v>
      </c>
      <c r="E12" s="288" t="s">
        <v>634</v>
      </c>
      <c r="F12" s="288" t="s">
        <v>2041</v>
      </c>
      <c r="G12" s="288" t="s">
        <v>2042</v>
      </c>
      <c r="H12" s="288" t="s">
        <v>2043</v>
      </c>
      <c r="I12" s="288" t="s">
        <v>2044</v>
      </c>
      <c r="J12" s="288" t="s">
        <v>2045</v>
      </c>
      <c r="K12" s="288" t="s">
        <v>2046</v>
      </c>
      <c r="L12" s="288" t="s">
        <v>3879</v>
      </c>
      <c r="M12" s="648" t="s">
        <v>368</v>
      </c>
      <c r="N12" s="649"/>
    </row>
    <row r="13" spans="1:14">
      <c r="A13" s="261" t="s">
        <v>335</v>
      </c>
      <c r="B13" s="262" t="s">
        <v>444</v>
      </c>
      <c r="C13" s="290" t="s">
        <v>3877</v>
      </c>
      <c r="D13" s="289" t="s">
        <v>3878</v>
      </c>
      <c r="E13" s="289" t="s">
        <v>634</v>
      </c>
      <c r="F13" s="289" t="s">
        <v>2041</v>
      </c>
      <c r="G13" s="289" t="s">
        <v>2042</v>
      </c>
      <c r="H13" s="289" t="s">
        <v>2043</v>
      </c>
      <c r="I13" s="289" t="s">
        <v>2044</v>
      </c>
      <c r="J13" s="289" t="s">
        <v>2045</v>
      </c>
      <c r="K13" s="289" t="s">
        <v>2046</v>
      </c>
      <c r="L13" s="289" t="s">
        <v>3879</v>
      </c>
      <c r="M13" s="718" t="s">
        <v>369</v>
      </c>
      <c r="N13" s="719"/>
    </row>
    <row r="14" spans="1:14" s="5" customFormat="1" ht="15.75">
      <c r="A14" s="265" t="s">
        <v>61</v>
      </c>
      <c r="B14" s="266" t="s">
        <v>340</v>
      </c>
      <c r="C14" s="366" t="s">
        <v>3880</v>
      </c>
      <c r="D14" s="366" t="s">
        <v>3881</v>
      </c>
      <c r="E14" s="366" t="s">
        <v>3882</v>
      </c>
      <c r="F14" s="366" t="s">
        <v>3883</v>
      </c>
      <c r="G14" s="366" t="s">
        <v>3884</v>
      </c>
      <c r="H14" s="366" t="s">
        <v>3885</v>
      </c>
      <c r="I14" s="366" t="s">
        <v>3886</v>
      </c>
      <c r="J14" s="366" t="s">
        <v>3887</v>
      </c>
      <c r="K14" s="366" t="s">
        <v>3888</v>
      </c>
      <c r="L14" s="366" t="s">
        <v>3889</v>
      </c>
      <c r="M14" s="648" t="s">
        <v>370</v>
      </c>
      <c r="N14" s="649"/>
    </row>
    <row r="15" spans="1:14" s="5" customFormat="1" ht="15.75">
      <c r="A15" s="257">
        <v>10</v>
      </c>
      <c r="B15" s="258" t="s">
        <v>341</v>
      </c>
      <c r="C15" s="365" t="s">
        <v>3890</v>
      </c>
      <c r="D15" s="365" t="s">
        <v>3891</v>
      </c>
      <c r="E15" s="365" t="s">
        <v>2387</v>
      </c>
      <c r="F15" s="365" t="s">
        <v>3892</v>
      </c>
      <c r="G15" s="365" t="s">
        <v>3893</v>
      </c>
      <c r="H15" s="365" t="s">
        <v>3894</v>
      </c>
      <c r="I15" s="365" t="s">
        <v>3895</v>
      </c>
      <c r="J15" s="365" t="s">
        <v>3896</v>
      </c>
      <c r="K15" s="365" t="s">
        <v>3897</v>
      </c>
      <c r="L15" s="365" t="s">
        <v>3898</v>
      </c>
      <c r="M15" s="644" t="s">
        <v>371</v>
      </c>
      <c r="N15" s="645"/>
    </row>
    <row r="16" spans="1:14">
      <c r="A16" s="259">
        <v>1010</v>
      </c>
      <c r="B16" s="260" t="s">
        <v>342</v>
      </c>
      <c r="C16" s="366" t="s">
        <v>2067</v>
      </c>
      <c r="D16" s="363" t="s">
        <v>634</v>
      </c>
      <c r="E16" s="363" t="s">
        <v>634</v>
      </c>
      <c r="F16" s="363" t="s">
        <v>634</v>
      </c>
      <c r="G16" s="363" t="s">
        <v>634</v>
      </c>
      <c r="H16" s="363" t="s">
        <v>634</v>
      </c>
      <c r="I16" s="363" t="s">
        <v>634</v>
      </c>
      <c r="J16" s="363" t="s">
        <v>634</v>
      </c>
      <c r="K16" s="363" t="s">
        <v>634</v>
      </c>
      <c r="L16" s="363" t="s">
        <v>2067</v>
      </c>
      <c r="M16" s="646" t="s">
        <v>372</v>
      </c>
      <c r="N16" s="647"/>
    </row>
    <row r="17" spans="1:14">
      <c r="A17" s="261">
        <v>1030</v>
      </c>
      <c r="B17" s="262" t="s">
        <v>514</v>
      </c>
      <c r="C17" s="365" t="s">
        <v>2068</v>
      </c>
      <c r="D17" s="362" t="s">
        <v>2069</v>
      </c>
      <c r="E17" s="362" t="s">
        <v>634</v>
      </c>
      <c r="F17" s="362" t="s">
        <v>634</v>
      </c>
      <c r="G17" s="362" t="s">
        <v>2070</v>
      </c>
      <c r="H17" s="362" t="s">
        <v>2071</v>
      </c>
      <c r="I17" s="362" t="s">
        <v>2072</v>
      </c>
      <c r="J17" s="362" t="s">
        <v>789</v>
      </c>
      <c r="K17" s="362" t="s">
        <v>634</v>
      </c>
      <c r="L17" s="362" t="s">
        <v>2073</v>
      </c>
      <c r="M17" s="718" t="s">
        <v>373</v>
      </c>
      <c r="N17" s="719"/>
    </row>
    <row r="18" spans="1:14">
      <c r="A18" s="259">
        <v>1050</v>
      </c>
      <c r="B18" s="260" t="s">
        <v>343</v>
      </c>
      <c r="C18" s="366" t="s">
        <v>2074</v>
      </c>
      <c r="D18" s="363" t="s">
        <v>2075</v>
      </c>
      <c r="E18" s="363" t="s">
        <v>634</v>
      </c>
      <c r="F18" s="363" t="s">
        <v>563</v>
      </c>
      <c r="G18" s="363" t="s">
        <v>2076</v>
      </c>
      <c r="H18" s="363" t="s">
        <v>2077</v>
      </c>
      <c r="I18" s="363" t="s">
        <v>694</v>
      </c>
      <c r="J18" s="363" t="s">
        <v>2078</v>
      </c>
      <c r="K18" s="363" t="s">
        <v>634</v>
      </c>
      <c r="L18" s="363" t="s">
        <v>2007</v>
      </c>
      <c r="M18" s="646" t="s">
        <v>374</v>
      </c>
      <c r="N18" s="647"/>
    </row>
    <row r="19" spans="1:14">
      <c r="A19" s="261">
        <v>1061</v>
      </c>
      <c r="B19" s="262" t="s">
        <v>344</v>
      </c>
      <c r="C19" s="365" t="s">
        <v>3899</v>
      </c>
      <c r="D19" s="362" t="s">
        <v>3900</v>
      </c>
      <c r="E19" s="362" t="s">
        <v>765</v>
      </c>
      <c r="F19" s="362" t="s">
        <v>2081</v>
      </c>
      <c r="G19" s="362" t="s">
        <v>3901</v>
      </c>
      <c r="H19" s="362" t="s">
        <v>2083</v>
      </c>
      <c r="I19" s="362" t="s">
        <v>2084</v>
      </c>
      <c r="J19" s="362" t="s">
        <v>656</v>
      </c>
      <c r="K19" s="362" t="s">
        <v>1382</v>
      </c>
      <c r="L19" s="362" t="s">
        <v>3897</v>
      </c>
      <c r="M19" s="718" t="s">
        <v>375</v>
      </c>
      <c r="N19" s="719"/>
    </row>
    <row r="20" spans="1:14">
      <c r="A20" s="259">
        <v>1071</v>
      </c>
      <c r="B20" s="260" t="s">
        <v>345</v>
      </c>
      <c r="C20" s="366" t="s">
        <v>3902</v>
      </c>
      <c r="D20" s="363" t="s">
        <v>3903</v>
      </c>
      <c r="E20" s="363" t="s">
        <v>2088</v>
      </c>
      <c r="F20" s="363" t="s">
        <v>2089</v>
      </c>
      <c r="G20" s="363" t="s">
        <v>2090</v>
      </c>
      <c r="H20" s="363" t="s">
        <v>3904</v>
      </c>
      <c r="I20" s="363" t="s">
        <v>3905</v>
      </c>
      <c r="J20" s="363" t="s">
        <v>1396</v>
      </c>
      <c r="K20" s="363" t="s">
        <v>2092</v>
      </c>
      <c r="L20" s="363" t="s">
        <v>3906</v>
      </c>
      <c r="M20" s="646" t="s">
        <v>376</v>
      </c>
      <c r="N20" s="647"/>
    </row>
    <row r="21" spans="1:14">
      <c r="A21" s="261">
        <v>1073</v>
      </c>
      <c r="B21" s="262" t="s">
        <v>447</v>
      </c>
      <c r="C21" s="365" t="s">
        <v>3907</v>
      </c>
      <c r="D21" s="362" t="s">
        <v>2095</v>
      </c>
      <c r="E21" s="362" t="s">
        <v>634</v>
      </c>
      <c r="F21" s="362" t="s">
        <v>634</v>
      </c>
      <c r="G21" s="362" t="s">
        <v>1791</v>
      </c>
      <c r="H21" s="362" t="s">
        <v>1350</v>
      </c>
      <c r="I21" s="362" t="s">
        <v>2096</v>
      </c>
      <c r="J21" s="362" t="s">
        <v>1479</v>
      </c>
      <c r="K21" s="362" t="s">
        <v>634</v>
      </c>
      <c r="L21" s="362" t="s">
        <v>3908</v>
      </c>
      <c r="M21" s="718" t="s">
        <v>377</v>
      </c>
      <c r="N21" s="719"/>
    </row>
    <row r="22" spans="1:14">
      <c r="A22" s="259">
        <v>1079</v>
      </c>
      <c r="B22" s="260" t="s">
        <v>449</v>
      </c>
      <c r="C22" s="366" t="s">
        <v>3909</v>
      </c>
      <c r="D22" s="363" t="s">
        <v>3910</v>
      </c>
      <c r="E22" s="363" t="s">
        <v>1752</v>
      </c>
      <c r="F22" s="363" t="s">
        <v>1482</v>
      </c>
      <c r="G22" s="363" t="s">
        <v>750</v>
      </c>
      <c r="H22" s="363" t="s">
        <v>3911</v>
      </c>
      <c r="I22" s="363" t="s">
        <v>897</v>
      </c>
      <c r="J22" s="363" t="s">
        <v>654</v>
      </c>
      <c r="K22" s="363" t="s">
        <v>2383</v>
      </c>
      <c r="L22" s="363" t="s">
        <v>3912</v>
      </c>
      <c r="M22" s="646" t="s">
        <v>448</v>
      </c>
      <c r="N22" s="647"/>
    </row>
    <row r="23" spans="1:14" ht="22.5" customHeight="1">
      <c r="A23" s="261">
        <v>1080</v>
      </c>
      <c r="B23" s="262" t="s">
        <v>346</v>
      </c>
      <c r="C23" s="365" t="s">
        <v>2101</v>
      </c>
      <c r="D23" s="362" t="s">
        <v>1966</v>
      </c>
      <c r="E23" s="362" t="s">
        <v>634</v>
      </c>
      <c r="F23" s="362" t="s">
        <v>634</v>
      </c>
      <c r="G23" s="362" t="s">
        <v>557</v>
      </c>
      <c r="H23" s="362" t="s">
        <v>1350</v>
      </c>
      <c r="I23" s="362" t="s">
        <v>1334</v>
      </c>
      <c r="J23" s="362" t="s">
        <v>634</v>
      </c>
      <c r="K23" s="362" t="s">
        <v>634</v>
      </c>
      <c r="L23" s="362" t="s">
        <v>2102</v>
      </c>
      <c r="M23" s="718" t="s">
        <v>378</v>
      </c>
      <c r="N23" s="719"/>
    </row>
    <row r="24" spans="1:14" s="5" customFormat="1" ht="15.75">
      <c r="A24" s="263">
        <v>11</v>
      </c>
      <c r="B24" s="264" t="s">
        <v>347</v>
      </c>
      <c r="C24" s="366" t="s">
        <v>2103</v>
      </c>
      <c r="D24" s="366" t="s">
        <v>2104</v>
      </c>
      <c r="E24" s="366" t="s">
        <v>1059</v>
      </c>
      <c r="F24" s="366" t="s">
        <v>1457</v>
      </c>
      <c r="G24" s="366" t="s">
        <v>2105</v>
      </c>
      <c r="H24" s="366" t="s">
        <v>2106</v>
      </c>
      <c r="I24" s="366" t="s">
        <v>2107</v>
      </c>
      <c r="J24" s="366" t="s">
        <v>2108</v>
      </c>
      <c r="K24" s="366" t="s">
        <v>1880</v>
      </c>
      <c r="L24" s="366" t="s">
        <v>2109</v>
      </c>
      <c r="M24" s="621" t="s">
        <v>379</v>
      </c>
      <c r="N24" s="622"/>
    </row>
    <row r="25" spans="1:14" ht="22.5">
      <c r="A25" s="261">
        <v>1105</v>
      </c>
      <c r="B25" s="262" t="s">
        <v>451</v>
      </c>
      <c r="C25" s="365" t="s">
        <v>2110</v>
      </c>
      <c r="D25" s="362" t="s">
        <v>2111</v>
      </c>
      <c r="E25" s="362" t="s">
        <v>1059</v>
      </c>
      <c r="F25" s="362" t="s">
        <v>636</v>
      </c>
      <c r="G25" s="362" t="s">
        <v>2112</v>
      </c>
      <c r="H25" s="362" t="s">
        <v>1512</v>
      </c>
      <c r="I25" s="362" t="s">
        <v>2113</v>
      </c>
      <c r="J25" s="362" t="s">
        <v>634</v>
      </c>
      <c r="K25" s="362" t="s">
        <v>634</v>
      </c>
      <c r="L25" s="362" t="s">
        <v>2114</v>
      </c>
      <c r="M25" s="718" t="s">
        <v>450</v>
      </c>
      <c r="N25" s="719"/>
    </row>
    <row r="26" spans="1:14">
      <c r="A26" s="259">
        <v>1106</v>
      </c>
      <c r="B26" s="260" t="s">
        <v>452</v>
      </c>
      <c r="C26" s="367" t="s">
        <v>2115</v>
      </c>
      <c r="D26" s="364" t="s">
        <v>2116</v>
      </c>
      <c r="E26" s="364" t="s">
        <v>634</v>
      </c>
      <c r="F26" s="364" t="s">
        <v>2117</v>
      </c>
      <c r="G26" s="364" t="s">
        <v>2118</v>
      </c>
      <c r="H26" s="364" t="s">
        <v>2119</v>
      </c>
      <c r="I26" s="364" t="s">
        <v>2120</v>
      </c>
      <c r="J26" s="364" t="s">
        <v>2108</v>
      </c>
      <c r="K26" s="364" t="s">
        <v>1880</v>
      </c>
      <c r="L26" s="364" t="s">
        <v>2121</v>
      </c>
      <c r="M26" s="646" t="s">
        <v>380</v>
      </c>
      <c r="N26" s="647"/>
    </row>
    <row r="27" spans="1:14" s="5" customFormat="1" ht="15.75">
      <c r="A27" s="257">
        <v>13</v>
      </c>
      <c r="B27" s="258" t="s">
        <v>348</v>
      </c>
      <c r="C27" s="365" t="s">
        <v>3913</v>
      </c>
      <c r="D27" s="365" t="s">
        <v>3914</v>
      </c>
      <c r="E27" s="365" t="s">
        <v>869</v>
      </c>
      <c r="F27" s="365" t="s">
        <v>1311</v>
      </c>
      <c r="G27" s="365" t="s">
        <v>3915</v>
      </c>
      <c r="H27" s="365" t="s">
        <v>1482</v>
      </c>
      <c r="I27" s="365" t="s">
        <v>3916</v>
      </c>
      <c r="J27" s="365" t="s">
        <v>3518</v>
      </c>
      <c r="K27" s="365" t="s">
        <v>3917</v>
      </c>
      <c r="L27" s="365" t="s">
        <v>3918</v>
      </c>
      <c r="M27" s="644" t="s">
        <v>381</v>
      </c>
      <c r="N27" s="645"/>
    </row>
    <row r="28" spans="1:14">
      <c r="A28" s="259">
        <v>1392</v>
      </c>
      <c r="B28" s="260" t="s">
        <v>513</v>
      </c>
      <c r="C28" s="366" t="s">
        <v>3919</v>
      </c>
      <c r="D28" s="363" t="s">
        <v>3920</v>
      </c>
      <c r="E28" s="363" t="s">
        <v>869</v>
      </c>
      <c r="F28" s="363" t="s">
        <v>1311</v>
      </c>
      <c r="G28" s="363" t="s">
        <v>3915</v>
      </c>
      <c r="H28" s="363" t="s">
        <v>3921</v>
      </c>
      <c r="I28" s="363" t="s">
        <v>3922</v>
      </c>
      <c r="J28" s="363" t="s">
        <v>3518</v>
      </c>
      <c r="K28" s="363" t="s">
        <v>3917</v>
      </c>
      <c r="L28" s="363" t="s">
        <v>3923</v>
      </c>
      <c r="M28" s="646" t="s">
        <v>382</v>
      </c>
      <c r="N28" s="647"/>
    </row>
    <row r="29" spans="1:14" ht="15" customHeight="1">
      <c r="A29" s="261">
        <v>1393</v>
      </c>
      <c r="B29" s="262" t="s">
        <v>577</v>
      </c>
      <c r="C29" s="365" t="s">
        <v>2133</v>
      </c>
      <c r="D29" s="362" t="s">
        <v>2134</v>
      </c>
      <c r="E29" s="362" t="s">
        <v>634</v>
      </c>
      <c r="F29" s="362" t="s">
        <v>634</v>
      </c>
      <c r="G29" s="362" t="s">
        <v>634</v>
      </c>
      <c r="H29" s="362" t="s">
        <v>2135</v>
      </c>
      <c r="I29" s="362" t="s">
        <v>2136</v>
      </c>
      <c r="J29" s="362" t="s">
        <v>634</v>
      </c>
      <c r="K29" s="362" t="s">
        <v>634</v>
      </c>
      <c r="L29" s="362" t="s">
        <v>1293</v>
      </c>
      <c r="M29" s="718" t="s">
        <v>805</v>
      </c>
      <c r="N29" s="719"/>
    </row>
    <row r="30" spans="1:14" s="5" customFormat="1" ht="25.5" customHeight="1">
      <c r="A30" s="263">
        <v>14</v>
      </c>
      <c r="B30" s="264" t="s">
        <v>349</v>
      </c>
      <c r="C30" s="366" t="s">
        <v>3924</v>
      </c>
      <c r="D30" s="366" t="s">
        <v>3925</v>
      </c>
      <c r="E30" s="366" t="s">
        <v>1723</v>
      </c>
      <c r="F30" s="366" t="s">
        <v>1394</v>
      </c>
      <c r="G30" s="366" t="s">
        <v>3926</v>
      </c>
      <c r="H30" s="366" t="s">
        <v>3927</v>
      </c>
      <c r="I30" s="366" t="s">
        <v>3928</v>
      </c>
      <c r="J30" s="366" t="s">
        <v>1783</v>
      </c>
      <c r="K30" s="366" t="s">
        <v>1068</v>
      </c>
      <c r="L30" s="366" t="s">
        <v>3929</v>
      </c>
      <c r="M30" s="621" t="s">
        <v>383</v>
      </c>
      <c r="N30" s="622"/>
    </row>
    <row r="31" spans="1:14">
      <c r="A31" s="261">
        <v>1411</v>
      </c>
      <c r="B31" s="262" t="s">
        <v>511</v>
      </c>
      <c r="C31" s="365" t="s">
        <v>1313</v>
      </c>
      <c r="D31" s="362" t="s">
        <v>2145</v>
      </c>
      <c r="E31" s="362" t="s">
        <v>634</v>
      </c>
      <c r="F31" s="362" t="s">
        <v>1643</v>
      </c>
      <c r="G31" s="362" t="s">
        <v>2146</v>
      </c>
      <c r="H31" s="362" t="s">
        <v>2147</v>
      </c>
      <c r="I31" s="362" t="s">
        <v>2148</v>
      </c>
      <c r="J31" s="362" t="s">
        <v>1387</v>
      </c>
      <c r="K31" s="362" t="s">
        <v>634</v>
      </c>
      <c r="L31" s="362" t="s">
        <v>2149</v>
      </c>
      <c r="M31" s="718" t="s">
        <v>512</v>
      </c>
      <c r="N31" s="719"/>
    </row>
    <row r="32" spans="1:14" ht="22.5">
      <c r="A32" s="259">
        <v>1412</v>
      </c>
      <c r="B32" s="260" t="s">
        <v>510</v>
      </c>
      <c r="C32" s="366" t="s">
        <v>3930</v>
      </c>
      <c r="D32" s="363" t="s">
        <v>3931</v>
      </c>
      <c r="E32" s="363" t="s">
        <v>1723</v>
      </c>
      <c r="F32" s="363" t="s">
        <v>2152</v>
      </c>
      <c r="G32" s="363" t="s">
        <v>3932</v>
      </c>
      <c r="H32" s="363" t="s">
        <v>3933</v>
      </c>
      <c r="I32" s="363" t="s">
        <v>3934</v>
      </c>
      <c r="J32" s="363" t="s">
        <v>3935</v>
      </c>
      <c r="K32" s="363" t="s">
        <v>1068</v>
      </c>
      <c r="L32" s="363" t="s">
        <v>3936</v>
      </c>
      <c r="M32" s="646" t="s">
        <v>1549</v>
      </c>
      <c r="N32" s="647"/>
    </row>
    <row r="33" spans="1:14" s="5" customFormat="1" ht="15.75">
      <c r="A33" s="257">
        <v>15</v>
      </c>
      <c r="B33" s="258" t="s">
        <v>509</v>
      </c>
      <c r="C33" s="365" t="s">
        <v>2157</v>
      </c>
      <c r="D33" s="365" t="s">
        <v>750</v>
      </c>
      <c r="E33" s="365" t="s">
        <v>634</v>
      </c>
      <c r="F33" s="365" t="s">
        <v>634</v>
      </c>
      <c r="G33" s="365" t="s">
        <v>1051</v>
      </c>
      <c r="H33" s="365" t="s">
        <v>566</v>
      </c>
      <c r="I33" s="365" t="s">
        <v>1479</v>
      </c>
      <c r="J33" s="365" t="s">
        <v>555</v>
      </c>
      <c r="K33" s="365" t="s">
        <v>634</v>
      </c>
      <c r="L33" s="365" t="s">
        <v>858</v>
      </c>
      <c r="M33" s="720" t="s">
        <v>384</v>
      </c>
      <c r="N33" s="721"/>
    </row>
    <row r="34" spans="1:14" ht="15.6" customHeight="1" thickBot="1">
      <c r="A34" s="259">
        <v>1520</v>
      </c>
      <c r="B34" s="260" t="s">
        <v>350</v>
      </c>
      <c r="C34" s="366" t="s">
        <v>2157</v>
      </c>
      <c r="D34" s="363" t="s">
        <v>750</v>
      </c>
      <c r="E34" s="363" t="s">
        <v>634</v>
      </c>
      <c r="F34" s="363" t="s">
        <v>634</v>
      </c>
      <c r="G34" s="363" t="s">
        <v>1051</v>
      </c>
      <c r="H34" s="363" t="s">
        <v>566</v>
      </c>
      <c r="I34" s="363" t="s">
        <v>1479</v>
      </c>
      <c r="J34" s="363" t="s">
        <v>555</v>
      </c>
      <c r="K34" s="363" t="s">
        <v>634</v>
      </c>
      <c r="L34" s="363" t="s">
        <v>858</v>
      </c>
      <c r="M34" s="646" t="s">
        <v>385</v>
      </c>
      <c r="N34" s="647"/>
    </row>
    <row r="35" spans="1:14" s="5" customFormat="1" ht="35.25" thickTop="1" thickBot="1">
      <c r="A35" s="317" t="s">
        <v>566</v>
      </c>
      <c r="B35" s="318" t="s">
        <v>506</v>
      </c>
      <c r="C35" s="365" t="s">
        <v>3937</v>
      </c>
      <c r="D35" s="365" t="s">
        <v>2159</v>
      </c>
      <c r="E35" s="365" t="s">
        <v>1902</v>
      </c>
      <c r="F35" s="365" t="s">
        <v>780</v>
      </c>
      <c r="G35" s="365" t="s">
        <v>2160</v>
      </c>
      <c r="H35" s="365" t="s">
        <v>3938</v>
      </c>
      <c r="I35" s="365" t="s">
        <v>2162</v>
      </c>
      <c r="J35" s="365" t="s">
        <v>2163</v>
      </c>
      <c r="K35" s="365" t="s">
        <v>1532</v>
      </c>
      <c r="L35" s="365" t="s">
        <v>3939</v>
      </c>
      <c r="M35" s="720" t="s">
        <v>507</v>
      </c>
      <c r="N35" s="721"/>
    </row>
    <row r="36" spans="1:14" ht="15.75" thickTop="1">
      <c r="A36" s="259">
        <v>1622</v>
      </c>
      <c r="B36" s="260" t="s">
        <v>505</v>
      </c>
      <c r="C36" s="366" t="s">
        <v>3937</v>
      </c>
      <c r="D36" s="363" t="s">
        <v>2159</v>
      </c>
      <c r="E36" s="363" t="s">
        <v>1902</v>
      </c>
      <c r="F36" s="363" t="s">
        <v>780</v>
      </c>
      <c r="G36" s="363" t="s">
        <v>2160</v>
      </c>
      <c r="H36" s="363" t="s">
        <v>3938</v>
      </c>
      <c r="I36" s="363" t="s">
        <v>2162</v>
      </c>
      <c r="J36" s="363" t="s">
        <v>2163</v>
      </c>
      <c r="K36" s="363" t="s">
        <v>1532</v>
      </c>
      <c r="L36" s="363" t="s">
        <v>3939</v>
      </c>
      <c r="M36" s="646" t="s">
        <v>508</v>
      </c>
      <c r="N36" s="647"/>
    </row>
    <row r="37" spans="1:14" s="5" customFormat="1" ht="15" customHeight="1">
      <c r="A37" s="257">
        <v>17</v>
      </c>
      <c r="B37" s="258" t="s">
        <v>802</v>
      </c>
      <c r="C37" s="365" t="s">
        <v>2165</v>
      </c>
      <c r="D37" s="365" t="s">
        <v>2166</v>
      </c>
      <c r="E37" s="365" t="s">
        <v>552</v>
      </c>
      <c r="F37" s="365" t="s">
        <v>634</v>
      </c>
      <c r="G37" s="365" t="s">
        <v>1737</v>
      </c>
      <c r="H37" s="365" t="s">
        <v>2167</v>
      </c>
      <c r="I37" s="365" t="s">
        <v>737</v>
      </c>
      <c r="J37" s="365" t="s">
        <v>2168</v>
      </c>
      <c r="K37" s="365" t="s">
        <v>636</v>
      </c>
      <c r="L37" s="365" t="s">
        <v>2169</v>
      </c>
      <c r="M37" s="720" t="s">
        <v>386</v>
      </c>
      <c r="N37" s="721"/>
    </row>
    <row r="38" spans="1:14" ht="22.5">
      <c r="A38" s="259">
        <v>1702</v>
      </c>
      <c r="B38" s="260" t="s">
        <v>803</v>
      </c>
      <c r="C38" s="366" t="s">
        <v>2170</v>
      </c>
      <c r="D38" s="363" t="s">
        <v>2130</v>
      </c>
      <c r="E38" s="363" t="s">
        <v>552</v>
      </c>
      <c r="F38" s="363" t="s">
        <v>634</v>
      </c>
      <c r="G38" s="363" t="s">
        <v>2171</v>
      </c>
      <c r="H38" s="363" t="s">
        <v>2172</v>
      </c>
      <c r="I38" s="363" t="s">
        <v>2173</v>
      </c>
      <c r="J38" s="363" t="s">
        <v>2174</v>
      </c>
      <c r="K38" s="363" t="s">
        <v>634</v>
      </c>
      <c r="L38" s="363" t="s">
        <v>2175</v>
      </c>
      <c r="M38" s="646" t="s">
        <v>503</v>
      </c>
      <c r="N38" s="647"/>
    </row>
    <row r="39" spans="1:14">
      <c r="A39" s="261">
        <v>1709</v>
      </c>
      <c r="B39" s="262" t="s">
        <v>504</v>
      </c>
      <c r="C39" s="365" t="s">
        <v>2176</v>
      </c>
      <c r="D39" s="362" t="s">
        <v>1049</v>
      </c>
      <c r="E39" s="362" t="s">
        <v>634</v>
      </c>
      <c r="F39" s="362" t="s">
        <v>634</v>
      </c>
      <c r="G39" s="362" t="s">
        <v>1978</v>
      </c>
      <c r="H39" s="362" t="s">
        <v>2177</v>
      </c>
      <c r="I39" s="362" t="s">
        <v>557</v>
      </c>
      <c r="J39" s="362" t="s">
        <v>2178</v>
      </c>
      <c r="K39" s="362" t="s">
        <v>636</v>
      </c>
      <c r="L39" s="362" t="s">
        <v>2179</v>
      </c>
      <c r="M39" s="718" t="s">
        <v>387</v>
      </c>
      <c r="N39" s="719"/>
    </row>
    <row r="40" spans="1:14" s="5" customFormat="1" ht="15.75">
      <c r="A40" s="263">
        <v>18</v>
      </c>
      <c r="B40" s="264" t="s">
        <v>571</v>
      </c>
      <c r="C40" s="366" t="s">
        <v>3940</v>
      </c>
      <c r="D40" s="366" t="s">
        <v>3941</v>
      </c>
      <c r="E40" s="366" t="s">
        <v>552</v>
      </c>
      <c r="F40" s="366" t="s">
        <v>2182</v>
      </c>
      <c r="G40" s="366" t="s">
        <v>3942</v>
      </c>
      <c r="H40" s="366" t="s">
        <v>3943</v>
      </c>
      <c r="I40" s="366" t="s">
        <v>2185</v>
      </c>
      <c r="J40" s="366" t="s">
        <v>2186</v>
      </c>
      <c r="K40" s="366" t="s">
        <v>842</v>
      </c>
      <c r="L40" s="366" t="s">
        <v>3944</v>
      </c>
      <c r="M40" s="621" t="s">
        <v>388</v>
      </c>
      <c r="N40" s="622"/>
    </row>
    <row r="41" spans="1:14">
      <c r="A41" s="261">
        <v>1811</v>
      </c>
      <c r="B41" s="262" t="s">
        <v>351</v>
      </c>
      <c r="C41" s="365" t="s">
        <v>3945</v>
      </c>
      <c r="D41" s="362" t="s">
        <v>3946</v>
      </c>
      <c r="E41" s="362" t="s">
        <v>552</v>
      </c>
      <c r="F41" s="362" t="s">
        <v>2182</v>
      </c>
      <c r="G41" s="362" t="s">
        <v>2618</v>
      </c>
      <c r="H41" s="362" t="s">
        <v>3947</v>
      </c>
      <c r="I41" s="362" t="s">
        <v>2192</v>
      </c>
      <c r="J41" s="362" t="s">
        <v>2186</v>
      </c>
      <c r="K41" s="362" t="s">
        <v>842</v>
      </c>
      <c r="L41" s="362" t="s">
        <v>3948</v>
      </c>
      <c r="M41" s="718" t="s">
        <v>389</v>
      </c>
      <c r="N41" s="719"/>
    </row>
    <row r="42" spans="1:14">
      <c r="A42" s="259">
        <v>1820</v>
      </c>
      <c r="B42" s="260" t="s">
        <v>352</v>
      </c>
      <c r="C42" s="366" t="s">
        <v>2194</v>
      </c>
      <c r="D42" s="363" t="s">
        <v>2195</v>
      </c>
      <c r="E42" s="363" t="s">
        <v>634</v>
      </c>
      <c r="F42" s="363" t="s">
        <v>634</v>
      </c>
      <c r="G42" s="363" t="s">
        <v>659</v>
      </c>
      <c r="H42" s="363" t="s">
        <v>868</v>
      </c>
      <c r="I42" s="363" t="s">
        <v>564</v>
      </c>
      <c r="J42" s="363" t="s">
        <v>634</v>
      </c>
      <c r="K42" s="363" t="s">
        <v>634</v>
      </c>
      <c r="L42" s="363" t="s">
        <v>2196</v>
      </c>
      <c r="M42" s="646" t="s">
        <v>390</v>
      </c>
      <c r="N42" s="647"/>
    </row>
    <row r="43" spans="1:14" s="5" customFormat="1" ht="15.75">
      <c r="A43" s="275">
        <v>19</v>
      </c>
      <c r="B43" s="276" t="s">
        <v>502</v>
      </c>
      <c r="C43" s="370" t="s">
        <v>2197</v>
      </c>
      <c r="D43" s="370" t="s">
        <v>2198</v>
      </c>
      <c r="E43" s="370" t="s">
        <v>634</v>
      </c>
      <c r="F43" s="370" t="s">
        <v>2199</v>
      </c>
      <c r="G43" s="370" t="s">
        <v>2200</v>
      </c>
      <c r="H43" s="370" t="s">
        <v>2201</v>
      </c>
      <c r="I43" s="370" t="s">
        <v>2202</v>
      </c>
      <c r="J43" s="370" t="s">
        <v>1753</v>
      </c>
      <c r="K43" s="370" t="s">
        <v>2203</v>
      </c>
      <c r="L43" s="370" t="s">
        <v>2204</v>
      </c>
      <c r="M43" s="722" t="s">
        <v>391</v>
      </c>
      <c r="N43" s="723"/>
    </row>
    <row r="44" spans="1:14" s="5" customFormat="1" ht="15.75">
      <c r="A44" s="263">
        <v>20</v>
      </c>
      <c r="B44" s="264" t="s">
        <v>501</v>
      </c>
      <c r="C44" s="366" t="s">
        <v>3949</v>
      </c>
      <c r="D44" s="366" t="s">
        <v>3950</v>
      </c>
      <c r="E44" s="366" t="s">
        <v>634</v>
      </c>
      <c r="F44" s="366" t="s">
        <v>2207</v>
      </c>
      <c r="G44" s="366" t="s">
        <v>2208</v>
      </c>
      <c r="H44" s="366" t="s">
        <v>2209</v>
      </c>
      <c r="I44" s="366" t="s">
        <v>2210</v>
      </c>
      <c r="J44" s="366" t="s">
        <v>2211</v>
      </c>
      <c r="K44" s="366" t="s">
        <v>2212</v>
      </c>
      <c r="L44" s="366" t="s">
        <v>3951</v>
      </c>
      <c r="M44" s="621" t="s">
        <v>392</v>
      </c>
      <c r="N44" s="622"/>
    </row>
    <row r="45" spans="1:14" s="5" customFormat="1" ht="22.5">
      <c r="A45" s="257">
        <v>21</v>
      </c>
      <c r="B45" s="258" t="s">
        <v>496</v>
      </c>
      <c r="C45" s="365" t="s">
        <v>2218</v>
      </c>
      <c r="D45" s="365" t="s">
        <v>695</v>
      </c>
      <c r="E45" s="365" t="s">
        <v>634</v>
      </c>
      <c r="F45" s="365" t="s">
        <v>634</v>
      </c>
      <c r="G45" s="365" t="s">
        <v>634</v>
      </c>
      <c r="H45" s="365" t="s">
        <v>646</v>
      </c>
      <c r="I45" s="365" t="s">
        <v>985</v>
      </c>
      <c r="J45" s="365" t="s">
        <v>1895</v>
      </c>
      <c r="K45" s="365" t="s">
        <v>2219</v>
      </c>
      <c r="L45" s="365" t="s">
        <v>2220</v>
      </c>
      <c r="M45" s="720" t="s">
        <v>494</v>
      </c>
      <c r="N45" s="721"/>
    </row>
    <row r="46" spans="1:14" ht="15" customHeight="1">
      <c r="A46" s="259">
        <v>2100</v>
      </c>
      <c r="B46" s="260" t="s">
        <v>497</v>
      </c>
      <c r="C46" s="366" t="s">
        <v>2218</v>
      </c>
      <c r="D46" s="363" t="s">
        <v>695</v>
      </c>
      <c r="E46" s="363" t="s">
        <v>634</v>
      </c>
      <c r="F46" s="363" t="s">
        <v>634</v>
      </c>
      <c r="G46" s="363" t="s">
        <v>634</v>
      </c>
      <c r="H46" s="363" t="s">
        <v>646</v>
      </c>
      <c r="I46" s="363" t="s">
        <v>985</v>
      </c>
      <c r="J46" s="363" t="s">
        <v>1895</v>
      </c>
      <c r="K46" s="363" t="s">
        <v>2219</v>
      </c>
      <c r="L46" s="363" t="s">
        <v>2220</v>
      </c>
      <c r="M46" s="646" t="s">
        <v>493</v>
      </c>
      <c r="N46" s="647"/>
    </row>
    <row r="47" spans="1:14" s="5" customFormat="1" ht="15.75">
      <c r="A47" s="257">
        <v>22</v>
      </c>
      <c r="B47" s="258" t="s">
        <v>498</v>
      </c>
      <c r="C47" s="365" t="s">
        <v>2221</v>
      </c>
      <c r="D47" s="365" t="s">
        <v>2222</v>
      </c>
      <c r="E47" s="365" t="s">
        <v>2223</v>
      </c>
      <c r="F47" s="365" t="s">
        <v>2224</v>
      </c>
      <c r="G47" s="365" t="s">
        <v>2225</v>
      </c>
      <c r="H47" s="365" t="s">
        <v>2226</v>
      </c>
      <c r="I47" s="365" t="s">
        <v>2227</v>
      </c>
      <c r="J47" s="365" t="s">
        <v>2228</v>
      </c>
      <c r="K47" s="365" t="s">
        <v>2229</v>
      </c>
      <c r="L47" s="365" t="s">
        <v>2230</v>
      </c>
      <c r="M47" s="724" t="s">
        <v>393</v>
      </c>
      <c r="N47" s="725"/>
    </row>
    <row r="48" spans="1:14" ht="22.5">
      <c r="A48" s="259">
        <v>2211</v>
      </c>
      <c r="B48" s="260" t="s">
        <v>499</v>
      </c>
      <c r="C48" s="366" t="s">
        <v>2231</v>
      </c>
      <c r="D48" s="363" t="s">
        <v>740</v>
      </c>
      <c r="E48" s="363" t="s">
        <v>634</v>
      </c>
      <c r="F48" s="363" t="s">
        <v>634</v>
      </c>
      <c r="G48" s="363" t="s">
        <v>561</v>
      </c>
      <c r="H48" s="363" t="s">
        <v>739</v>
      </c>
      <c r="I48" s="363" t="s">
        <v>765</v>
      </c>
      <c r="J48" s="363" t="s">
        <v>556</v>
      </c>
      <c r="K48" s="363" t="s">
        <v>765</v>
      </c>
      <c r="L48" s="363" t="s">
        <v>765</v>
      </c>
      <c r="M48" s="646" t="s">
        <v>495</v>
      </c>
      <c r="N48" s="647"/>
    </row>
    <row r="49" spans="1:14">
      <c r="A49" s="261">
        <v>2220</v>
      </c>
      <c r="B49" s="262" t="s">
        <v>353</v>
      </c>
      <c r="C49" s="365" t="s">
        <v>2232</v>
      </c>
      <c r="D49" s="362" t="s">
        <v>2233</v>
      </c>
      <c r="E49" s="362" t="s">
        <v>2223</v>
      </c>
      <c r="F49" s="362" t="s">
        <v>2224</v>
      </c>
      <c r="G49" s="362" t="s">
        <v>2234</v>
      </c>
      <c r="H49" s="362" t="s">
        <v>2235</v>
      </c>
      <c r="I49" s="362" t="s">
        <v>2236</v>
      </c>
      <c r="J49" s="362" t="s">
        <v>2237</v>
      </c>
      <c r="K49" s="362" t="s">
        <v>1375</v>
      </c>
      <c r="L49" s="362" t="s">
        <v>2238</v>
      </c>
      <c r="M49" s="718" t="s">
        <v>394</v>
      </c>
      <c r="N49" s="719"/>
    </row>
    <row r="50" spans="1:14" s="5" customFormat="1" ht="22.5" customHeight="1">
      <c r="A50" s="263">
        <v>23</v>
      </c>
      <c r="B50" s="264" t="s">
        <v>500</v>
      </c>
      <c r="C50" s="366" t="s">
        <v>3952</v>
      </c>
      <c r="D50" s="366" t="s">
        <v>2240</v>
      </c>
      <c r="E50" s="366" t="s">
        <v>2241</v>
      </c>
      <c r="F50" s="366" t="s">
        <v>2242</v>
      </c>
      <c r="G50" s="366" t="s">
        <v>2243</v>
      </c>
      <c r="H50" s="366" t="s">
        <v>2244</v>
      </c>
      <c r="I50" s="366" t="s">
        <v>3953</v>
      </c>
      <c r="J50" s="366" t="s">
        <v>2246</v>
      </c>
      <c r="K50" s="366" t="s">
        <v>2247</v>
      </c>
      <c r="L50" s="366" t="s">
        <v>3954</v>
      </c>
      <c r="M50" s="726" t="s">
        <v>395</v>
      </c>
      <c r="N50" s="727"/>
    </row>
    <row r="51" spans="1:14">
      <c r="A51" s="261">
        <v>2310</v>
      </c>
      <c r="B51" s="262" t="s">
        <v>354</v>
      </c>
      <c r="C51" s="365" t="s">
        <v>3955</v>
      </c>
      <c r="D51" s="362" t="s">
        <v>2250</v>
      </c>
      <c r="E51" s="362" t="s">
        <v>568</v>
      </c>
      <c r="F51" s="362" t="s">
        <v>1943</v>
      </c>
      <c r="G51" s="362" t="s">
        <v>2251</v>
      </c>
      <c r="H51" s="362" t="s">
        <v>2252</v>
      </c>
      <c r="I51" s="362" t="s">
        <v>2216</v>
      </c>
      <c r="J51" s="362" t="s">
        <v>718</v>
      </c>
      <c r="K51" s="362" t="s">
        <v>557</v>
      </c>
      <c r="L51" s="362" t="s">
        <v>3956</v>
      </c>
      <c r="M51" s="718" t="s">
        <v>396</v>
      </c>
      <c r="N51" s="719"/>
    </row>
    <row r="52" spans="1:14" ht="15" customHeight="1">
      <c r="A52" s="259">
        <v>2394</v>
      </c>
      <c r="B52" s="260" t="s">
        <v>355</v>
      </c>
      <c r="C52" s="366" t="s">
        <v>2255</v>
      </c>
      <c r="D52" s="363" t="s">
        <v>2256</v>
      </c>
      <c r="E52" s="363" t="s">
        <v>1348</v>
      </c>
      <c r="F52" s="363" t="s">
        <v>2257</v>
      </c>
      <c r="G52" s="363" t="s">
        <v>2258</v>
      </c>
      <c r="H52" s="363" t="s">
        <v>2259</v>
      </c>
      <c r="I52" s="363" t="s">
        <v>2260</v>
      </c>
      <c r="J52" s="363" t="s">
        <v>2261</v>
      </c>
      <c r="K52" s="363" t="s">
        <v>2262</v>
      </c>
      <c r="L52" s="363" t="s">
        <v>2263</v>
      </c>
      <c r="M52" s="646" t="s">
        <v>397</v>
      </c>
      <c r="N52" s="647"/>
    </row>
    <row r="53" spans="1:14">
      <c r="A53" s="261">
        <v>2395</v>
      </c>
      <c r="B53" s="262" t="s">
        <v>490</v>
      </c>
      <c r="C53" s="365" t="s">
        <v>2264</v>
      </c>
      <c r="D53" s="362" t="s">
        <v>2265</v>
      </c>
      <c r="E53" s="362" t="s">
        <v>2266</v>
      </c>
      <c r="F53" s="362" t="s">
        <v>2267</v>
      </c>
      <c r="G53" s="362" t="s">
        <v>2268</v>
      </c>
      <c r="H53" s="362" t="s">
        <v>2269</v>
      </c>
      <c r="I53" s="362" t="s">
        <v>2270</v>
      </c>
      <c r="J53" s="362" t="s">
        <v>2271</v>
      </c>
      <c r="K53" s="362" t="s">
        <v>2272</v>
      </c>
      <c r="L53" s="362" t="s">
        <v>2273</v>
      </c>
      <c r="M53" s="718" t="s">
        <v>398</v>
      </c>
      <c r="N53" s="719"/>
    </row>
    <row r="54" spans="1:14" ht="22.5" customHeight="1">
      <c r="A54" s="259">
        <v>2396</v>
      </c>
      <c r="B54" s="260" t="s">
        <v>356</v>
      </c>
      <c r="C54" s="366" t="s">
        <v>2274</v>
      </c>
      <c r="D54" s="363" t="s">
        <v>2275</v>
      </c>
      <c r="E54" s="363" t="s">
        <v>634</v>
      </c>
      <c r="F54" s="363" t="s">
        <v>2276</v>
      </c>
      <c r="G54" s="363" t="s">
        <v>2277</v>
      </c>
      <c r="H54" s="363" t="s">
        <v>2278</v>
      </c>
      <c r="I54" s="363" t="s">
        <v>2279</v>
      </c>
      <c r="J54" s="363" t="s">
        <v>2280</v>
      </c>
      <c r="K54" s="363" t="s">
        <v>634</v>
      </c>
      <c r="L54" s="363" t="s">
        <v>2281</v>
      </c>
      <c r="M54" s="646" t="s">
        <v>399</v>
      </c>
      <c r="N54" s="647"/>
    </row>
    <row r="55" spans="1:14" ht="15" customHeight="1">
      <c r="A55" s="261">
        <v>2399</v>
      </c>
      <c r="B55" s="262" t="s">
        <v>489</v>
      </c>
      <c r="C55" s="365" t="s">
        <v>2282</v>
      </c>
      <c r="D55" s="362" t="s">
        <v>2283</v>
      </c>
      <c r="E55" s="362" t="s">
        <v>634</v>
      </c>
      <c r="F55" s="362" t="s">
        <v>2284</v>
      </c>
      <c r="G55" s="362" t="s">
        <v>2285</v>
      </c>
      <c r="H55" s="362" t="s">
        <v>2286</v>
      </c>
      <c r="I55" s="362" t="s">
        <v>2287</v>
      </c>
      <c r="J55" s="362" t="s">
        <v>2288</v>
      </c>
      <c r="K55" s="362" t="s">
        <v>2289</v>
      </c>
      <c r="L55" s="362" t="s">
        <v>2290</v>
      </c>
      <c r="M55" s="718" t="s">
        <v>488</v>
      </c>
      <c r="N55" s="719"/>
    </row>
    <row r="56" spans="1:14" s="5" customFormat="1" ht="22.5" customHeight="1">
      <c r="A56" s="263">
        <v>24</v>
      </c>
      <c r="B56" s="264" t="s">
        <v>357</v>
      </c>
      <c r="C56" s="366" t="s">
        <v>2291</v>
      </c>
      <c r="D56" s="366" t="s">
        <v>2292</v>
      </c>
      <c r="E56" s="366" t="s">
        <v>634</v>
      </c>
      <c r="F56" s="366" t="s">
        <v>2293</v>
      </c>
      <c r="G56" s="366" t="s">
        <v>2294</v>
      </c>
      <c r="H56" s="366" t="s">
        <v>2295</v>
      </c>
      <c r="I56" s="366" t="s">
        <v>2296</v>
      </c>
      <c r="J56" s="366" t="s">
        <v>2297</v>
      </c>
      <c r="K56" s="366" t="s">
        <v>2298</v>
      </c>
      <c r="L56" s="366" t="s">
        <v>2299</v>
      </c>
      <c r="M56" s="726" t="s">
        <v>400</v>
      </c>
      <c r="N56" s="727"/>
    </row>
    <row r="57" spans="1:14" s="5" customFormat="1" ht="22.5" customHeight="1">
      <c r="A57" s="263">
        <v>25</v>
      </c>
      <c r="B57" s="264" t="s">
        <v>491</v>
      </c>
      <c r="C57" s="366" t="s">
        <v>3957</v>
      </c>
      <c r="D57" s="366" t="s">
        <v>3958</v>
      </c>
      <c r="E57" s="366" t="s">
        <v>3572</v>
      </c>
      <c r="F57" s="366" t="s">
        <v>2303</v>
      </c>
      <c r="G57" s="366" t="s">
        <v>3959</v>
      </c>
      <c r="H57" s="366" t="s">
        <v>3960</v>
      </c>
      <c r="I57" s="366" t="s">
        <v>3961</v>
      </c>
      <c r="J57" s="366" t="s">
        <v>3962</v>
      </c>
      <c r="K57" s="366" t="s">
        <v>3963</v>
      </c>
      <c r="L57" s="366" t="s">
        <v>3964</v>
      </c>
      <c r="M57" s="726" t="s">
        <v>487</v>
      </c>
      <c r="N57" s="727"/>
    </row>
    <row r="58" spans="1:14" ht="15" customHeight="1">
      <c r="A58" s="261">
        <v>2511</v>
      </c>
      <c r="B58" s="262" t="s">
        <v>358</v>
      </c>
      <c r="C58" s="365" t="s">
        <v>3965</v>
      </c>
      <c r="D58" s="362" t="s">
        <v>3966</v>
      </c>
      <c r="E58" s="362" t="s">
        <v>1679</v>
      </c>
      <c r="F58" s="362" t="s">
        <v>2312</v>
      </c>
      <c r="G58" s="362" t="s">
        <v>3967</v>
      </c>
      <c r="H58" s="362" t="s">
        <v>3968</v>
      </c>
      <c r="I58" s="362" t="s">
        <v>3969</v>
      </c>
      <c r="J58" s="362" t="s">
        <v>3970</v>
      </c>
      <c r="K58" s="362" t="s">
        <v>3971</v>
      </c>
      <c r="L58" s="362" t="s">
        <v>3972</v>
      </c>
      <c r="M58" s="718" t="s">
        <v>401</v>
      </c>
      <c r="N58" s="719"/>
    </row>
    <row r="59" spans="1:14" ht="22.5" customHeight="1">
      <c r="A59" s="259">
        <v>2591</v>
      </c>
      <c r="B59" s="260" t="s">
        <v>485</v>
      </c>
      <c r="C59" s="366" t="s">
        <v>2319</v>
      </c>
      <c r="D59" s="363" t="s">
        <v>648</v>
      </c>
      <c r="E59" s="363" t="s">
        <v>973</v>
      </c>
      <c r="F59" s="363" t="s">
        <v>2320</v>
      </c>
      <c r="G59" s="363" t="s">
        <v>2321</v>
      </c>
      <c r="H59" s="363" t="s">
        <v>1810</v>
      </c>
      <c r="I59" s="363" t="s">
        <v>1058</v>
      </c>
      <c r="J59" s="363" t="s">
        <v>2322</v>
      </c>
      <c r="K59" s="363" t="s">
        <v>567</v>
      </c>
      <c r="L59" s="363" t="s">
        <v>2323</v>
      </c>
      <c r="M59" s="646" t="s">
        <v>486</v>
      </c>
      <c r="N59" s="647"/>
    </row>
    <row r="60" spans="1:14">
      <c r="A60" s="369">
        <v>2592</v>
      </c>
      <c r="B60" s="262" t="s">
        <v>492</v>
      </c>
      <c r="C60" s="365" t="s">
        <v>2324</v>
      </c>
      <c r="D60" s="362" t="s">
        <v>2325</v>
      </c>
      <c r="E60" s="362" t="s">
        <v>634</v>
      </c>
      <c r="F60" s="362" t="s">
        <v>2326</v>
      </c>
      <c r="G60" s="362" t="s">
        <v>2327</v>
      </c>
      <c r="H60" s="362" t="s">
        <v>650</v>
      </c>
      <c r="I60" s="362" t="s">
        <v>2328</v>
      </c>
      <c r="J60" s="362" t="s">
        <v>2329</v>
      </c>
      <c r="K60" s="362" t="s">
        <v>2330</v>
      </c>
      <c r="L60" s="362" t="s">
        <v>2331</v>
      </c>
      <c r="M60" s="718" t="s">
        <v>402</v>
      </c>
      <c r="N60" s="719"/>
    </row>
    <row r="61" spans="1:14">
      <c r="A61" s="259">
        <v>2599</v>
      </c>
      <c r="B61" s="260" t="s">
        <v>483</v>
      </c>
      <c r="C61" s="366" t="s">
        <v>2332</v>
      </c>
      <c r="D61" s="363" t="s">
        <v>789</v>
      </c>
      <c r="E61" s="363" t="s">
        <v>634</v>
      </c>
      <c r="F61" s="363" t="s">
        <v>2333</v>
      </c>
      <c r="G61" s="363" t="s">
        <v>2334</v>
      </c>
      <c r="H61" s="363" t="s">
        <v>1943</v>
      </c>
      <c r="I61" s="363" t="s">
        <v>1687</v>
      </c>
      <c r="J61" s="363" t="s">
        <v>553</v>
      </c>
      <c r="K61" s="363" t="s">
        <v>634</v>
      </c>
      <c r="L61" s="363" t="s">
        <v>2335</v>
      </c>
      <c r="M61" s="646" t="s">
        <v>484</v>
      </c>
      <c r="N61" s="647"/>
    </row>
    <row r="62" spans="1:14" s="5" customFormat="1" ht="15.75">
      <c r="A62" s="285">
        <v>27</v>
      </c>
      <c r="B62" s="286" t="s">
        <v>359</v>
      </c>
      <c r="C62" s="365" t="s">
        <v>3973</v>
      </c>
      <c r="D62" s="365" t="s">
        <v>2337</v>
      </c>
      <c r="E62" s="365" t="s">
        <v>634</v>
      </c>
      <c r="F62" s="365" t="s">
        <v>2330</v>
      </c>
      <c r="G62" s="365" t="s">
        <v>2338</v>
      </c>
      <c r="H62" s="365" t="s">
        <v>2339</v>
      </c>
      <c r="I62" s="365" t="s">
        <v>2340</v>
      </c>
      <c r="J62" s="365" t="s">
        <v>1454</v>
      </c>
      <c r="K62" s="365" t="s">
        <v>654</v>
      </c>
      <c r="L62" s="365" t="s">
        <v>3974</v>
      </c>
      <c r="M62" s="720" t="s">
        <v>403</v>
      </c>
      <c r="N62" s="721"/>
    </row>
    <row r="63" spans="1:14" ht="22.5">
      <c r="A63" s="259">
        <v>2710</v>
      </c>
      <c r="B63" s="260" t="s">
        <v>1547</v>
      </c>
      <c r="C63" s="366" t="s">
        <v>3975</v>
      </c>
      <c r="D63" s="363" t="s">
        <v>2343</v>
      </c>
      <c r="E63" s="363" t="s">
        <v>634</v>
      </c>
      <c r="F63" s="363" t="s">
        <v>632</v>
      </c>
      <c r="G63" s="363" t="s">
        <v>2344</v>
      </c>
      <c r="H63" s="363" t="s">
        <v>2345</v>
      </c>
      <c r="I63" s="363" t="s">
        <v>1024</v>
      </c>
      <c r="J63" s="363" t="s">
        <v>658</v>
      </c>
      <c r="K63" s="363" t="s">
        <v>1021</v>
      </c>
      <c r="L63" s="363" t="s">
        <v>3976</v>
      </c>
      <c r="M63" s="646" t="s">
        <v>482</v>
      </c>
      <c r="N63" s="647"/>
    </row>
    <row r="64" spans="1:14" ht="22.5">
      <c r="A64" s="269">
        <v>2730</v>
      </c>
      <c r="B64" s="270" t="s">
        <v>480</v>
      </c>
      <c r="C64" s="370" t="s">
        <v>2347</v>
      </c>
      <c r="D64" s="371" t="s">
        <v>2348</v>
      </c>
      <c r="E64" s="371" t="s">
        <v>634</v>
      </c>
      <c r="F64" s="371" t="s">
        <v>634</v>
      </c>
      <c r="G64" s="371" t="s">
        <v>992</v>
      </c>
      <c r="H64" s="371" t="s">
        <v>2349</v>
      </c>
      <c r="I64" s="371" t="s">
        <v>634</v>
      </c>
      <c r="J64" s="371" t="s">
        <v>634</v>
      </c>
      <c r="K64" s="371" t="s">
        <v>634</v>
      </c>
      <c r="L64" s="371" t="s">
        <v>2350</v>
      </c>
      <c r="M64" s="654" t="s">
        <v>807</v>
      </c>
      <c r="N64" s="655"/>
    </row>
    <row r="65" spans="1:14">
      <c r="A65" s="259">
        <v>2740</v>
      </c>
      <c r="B65" s="260" t="s">
        <v>479</v>
      </c>
      <c r="C65" s="366" t="s">
        <v>2280</v>
      </c>
      <c r="D65" s="363" t="s">
        <v>1637</v>
      </c>
      <c r="E65" s="363" t="s">
        <v>634</v>
      </c>
      <c r="F65" s="363" t="s">
        <v>634</v>
      </c>
      <c r="G65" s="363" t="s">
        <v>636</v>
      </c>
      <c r="H65" s="363" t="s">
        <v>634</v>
      </c>
      <c r="I65" s="363" t="s">
        <v>640</v>
      </c>
      <c r="J65" s="363" t="s">
        <v>634</v>
      </c>
      <c r="K65" s="363" t="s">
        <v>634</v>
      </c>
      <c r="L65" s="363" t="s">
        <v>1649</v>
      </c>
      <c r="M65" s="646" t="s">
        <v>404</v>
      </c>
      <c r="N65" s="647"/>
    </row>
    <row r="66" spans="1:14">
      <c r="A66" s="261">
        <v>2790</v>
      </c>
      <c r="B66" s="262" t="s">
        <v>478</v>
      </c>
      <c r="C66" s="365" t="s">
        <v>3977</v>
      </c>
      <c r="D66" s="362" t="s">
        <v>794</v>
      </c>
      <c r="E66" s="362" t="s">
        <v>634</v>
      </c>
      <c r="F66" s="362" t="s">
        <v>2352</v>
      </c>
      <c r="G66" s="362" t="s">
        <v>2353</v>
      </c>
      <c r="H66" s="362" t="s">
        <v>746</v>
      </c>
      <c r="I66" s="362" t="s">
        <v>2354</v>
      </c>
      <c r="J66" s="362" t="s">
        <v>2355</v>
      </c>
      <c r="K66" s="362" t="s">
        <v>685</v>
      </c>
      <c r="L66" s="362" t="s">
        <v>3978</v>
      </c>
      <c r="M66" s="623" t="s">
        <v>405</v>
      </c>
      <c r="N66" s="624"/>
    </row>
    <row r="67" spans="1:14">
      <c r="A67" s="257">
        <v>28</v>
      </c>
      <c r="B67" s="258" t="s">
        <v>477</v>
      </c>
      <c r="C67" s="365" t="s">
        <v>2357</v>
      </c>
      <c r="D67" s="362" t="s">
        <v>2358</v>
      </c>
      <c r="E67" s="362" t="s">
        <v>634</v>
      </c>
      <c r="F67" s="362" t="s">
        <v>634</v>
      </c>
      <c r="G67" s="362" t="s">
        <v>2359</v>
      </c>
      <c r="H67" s="362" t="s">
        <v>2360</v>
      </c>
      <c r="I67" s="362" t="s">
        <v>634</v>
      </c>
      <c r="J67" s="362" t="s">
        <v>2361</v>
      </c>
      <c r="K67" s="362" t="s">
        <v>555</v>
      </c>
      <c r="L67" s="362" t="s">
        <v>1736</v>
      </c>
      <c r="M67" s="720" t="s">
        <v>406</v>
      </c>
      <c r="N67" s="721"/>
    </row>
    <row r="68" spans="1:14" ht="45">
      <c r="A68" s="259">
        <v>2810</v>
      </c>
      <c r="B68" s="260" t="s">
        <v>475</v>
      </c>
      <c r="C68" s="366" t="s">
        <v>2362</v>
      </c>
      <c r="D68" s="363" t="s">
        <v>2358</v>
      </c>
      <c r="E68" s="363" t="s">
        <v>634</v>
      </c>
      <c r="F68" s="363" t="s">
        <v>634</v>
      </c>
      <c r="G68" s="363" t="s">
        <v>2363</v>
      </c>
      <c r="H68" s="363" t="s">
        <v>1294</v>
      </c>
      <c r="I68" s="363" t="s">
        <v>634</v>
      </c>
      <c r="J68" s="363" t="s">
        <v>2361</v>
      </c>
      <c r="K68" s="363" t="s">
        <v>634</v>
      </c>
      <c r="L68" s="363" t="s">
        <v>634</v>
      </c>
      <c r="M68" s="646" t="s">
        <v>476</v>
      </c>
      <c r="N68" s="647"/>
    </row>
    <row r="69" spans="1:14" ht="33.75">
      <c r="A69" s="261">
        <v>2820</v>
      </c>
      <c r="B69" s="262" t="s">
        <v>474</v>
      </c>
      <c r="C69" s="365" t="s">
        <v>2364</v>
      </c>
      <c r="D69" s="362" t="s">
        <v>634</v>
      </c>
      <c r="E69" s="362" t="s">
        <v>634</v>
      </c>
      <c r="F69" s="362" t="s">
        <v>634</v>
      </c>
      <c r="G69" s="362" t="s">
        <v>1773</v>
      </c>
      <c r="H69" s="362" t="s">
        <v>640</v>
      </c>
      <c r="I69" s="362" t="s">
        <v>634</v>
      </c>
      <c r="J69" s="362" t="s">
        <v>634</v>
      </c>
      <c r="K69" s="362" t="s">
        <v>555</v>
      </c>
      <c r="L69" s="362" t="s">
        <v>1736</v>
      </c>
      <c r="M69" s="623" t="s">
        <v>473</v>
      </c>
      <c r="N69" s="624"/>
    </row>
    <row r="70" spans="1:14" s="5" customFormat="1" ht="15.75">
      <c r="A70" s="263">
        <v>29</v>
      </c>
      <c r="B70" s="264" t="s">
        <v>471</v>
      </c>
      <c r="C70" s="366" t="s">
        <v>2365</v>
      </c>
      <c r="D70" s="366" t="s">
        <v>2219</v>
      </c>
      <c r="E70" s="366" t="s">
        <v>634</v>
      </c>
      <c r="F70" s="366" t="s">
        <v>634</v>
      </c>
      <c r="G70" s="366" t="s">
        <v>561</v>
      </c>
      <c r="H70" s="366" t="s">
        <v>567</v>
      </c>
      <c r="I70" s="366" t="s">
        <v>2366</v>
      </c>
      <c r="J70" s="366" t="s">
        <v>780</v>
      </c>
      <c r="K70" s="366" t="s">
        <v>684</v>
      </c>
      <c r="L70" s="366" t="s">
        <v>2367</v>
      </c>
      <c r="M70" s="621" t="s">
        <v>472</v>
      </c>
      <c r="N70" s="622"/>
    </row>
    <row r="71" spans="1:14" ht="22.5" customHeight="1">
      <c r="A71" s="261">
        <v>2920</v>
      </c>
      <c r="B71" s="262" t="s">
        <v>3501</v>
      </c>
      <c r="C71" s="365" t="s">
        <v>1128</v>
      </c>
      <c r="D71" s="362" t="s">
        <v>2368</v>
      </c>
      <c r="E71" s="362" t="s">
        <v>634</v>
      </c>
      <c r="F71" s="362" t="s">
        <v>634</v>
      </c>
      <c r="G71" s="362" t="s">
        <v>561</v>
      </c>
      <c r="H71" s="362" t="s">
        <v>567</v>
      </c>
      <c r="I71" s="362" t="s">
        <v>2366</v>
      </c>
      <c r="J71" s="362" t="s">
        <v>780</v>
      </c>
      <c r="K71" s="362" t="s">
        <v>684</v>
      </c>
      <c r="L71" s="362" t="s">
        <v>2369</v>
      </c>
      <c r="M71" s="623" t="s">
        <v>469</v>
      </c>
      <c r="N71" s="624"/>
    </row>
    <row r="72" spans="1:14">
      <c r="A72" s="259">
        <v>2930</v>
      </c>
      <c r="B72" s="260" t="s">
        <v>467</v>
      </c>
      <c r="C72" s="366" t="s">
        <v>913</v>
      </c>
      <c r="D72" s="363" t="s">
        <v>1424</v>
      </c>
      <c r="E72" s="363" t="s">
        <v>634</v>
      </c>
      <c r="F72" s="363" t="s">
        <v>634</v>
      </c>
      <c r="G72" s="363" t="s">
        <v>634</v>
      </c>
      <c r="H72" s="363" t="s">
        <v>634</v>
      </c>
      <c r="I72" s="363" t="s">
        <v>634</v>
      </c>
      <c r="J72" s="363" t="s">
        <v>634</v>
      </c>
      <c r="K72" s="363" t="s">
        <v>634</v>
      </c>
      <c r="L72" s="363" t="s">
        <v>914</v>
      </c>
      <c r="M72" s="646" t="s">
        <v>468</v>
      </c>
      <c r="N72" s="647"/>
    </row>
    <row r="73" spans="1:14" s="5" customFormat="1" ht="15.75">
      <c r="A73" s="257">
        <v>30</v>
      </c>
      <c r="B73" s="258" t="s">
        <v>360</v>
      </c>
      <c r="C73" s="365" t="s">
        <v>2370</v>
      </c>
      <c r="D73" s="365" t="s">
        <v>2371</v>
      </c>
      <c r="E73" s="365" t="s">
        <v>634</v>
      </c>
      <c r="F73" s="365" t="s">
        <v>2372</v>
      </c>
      <c r="G73" s="365" t="s">
        <v>914</v>
      </c>
      <c r="H73" s="365" t="s">
        <v>2373</v>
      </c>
      <c r="I73" s="365" t="s">
        <v>873</v>
      </c>
      <c r="J73" s="365" t="s">
        <v>634</v>
      </c>
      <c r="K73" s="365" t="s">
        <v>2171</v>
      </c>
      <c r="L73" s="365" t="s">
        <v>799</v>
      </c>
      <c r="M73" s="720" t="s">
        <v>407</v>
      </c>
      <c r="N73" s="721"/>
    </row>
    <row r="74" spans="1:14" ht="31.5" customHeight="1">
      <c r="A74" s="259">
        <v>3011</v>
      </c>
      <c r="B74" s="260" t="s">
        <v>466</v>
      </c>
      <c r="C74" s="366" t="s">
        <v>2374</v>
      </c>
      <c r="D74" s="363" t="s">
        <v>2371</v>
      </c>
      <c r="E74" s="363" t="s">
        <v>634</v>
      </c>
      <c r="F74" s="363" t="s">
        <v>2372</v>
      </c>
      <c r="G74" s="363" t="s">
        <v>869</v>
      </c>
      <c r="H74" s="363" t="s">
        <v>2373</v>
      </c>
      <c r="I74" s="363" t="s">
        <v>658</v>
      </c>
      <c r="J74" s="363" t="s">
        <v>634</v>
      </c>
      <c r="K74" s="363" t="s">
        <v>2134</v>
      </c>
      <c r="L74" s="363" t="s">
        <v>1956</v>
      </c>
      <c r="M74" s="646" t="s">
        <v>408</v>
      </c>
      <c r="N74" s="647"/>
    </row>
    <row r="75" spans="1:14">
      <c r="A75" s="261">
        <v>3012</v>
      </c>
      <c r="B75" s="262" t="s">
        <v>583</v>
      </c>
      <c r="C75" s="365" t="s">
        <v>2375</v>
      </c>
      <c r="D75" s="362" t="s">
        <v>634</v>
      </c>
      <c r="E75" s="362" t="s">
        <v>634</v>
      </c>
      <c r="F75" s="362" t="s">
        <v>634</v>
      </c>
      <c r="G75" s="362" t="s">
        <v>718</v>
      </c>
      <c r="H75" s="362" t="s">
        <v>634</v>
      </c>
      <c r="I75" s="362" t="s">
        <v>1753</v>
      </c>
      <c r="J75" s="362" t="s">
        <v>634</v>
      </c>
      <c r="K75" s="362" t="s">
        <v>2376</v>
      </c>
      <c r="L75" s="362" t="s">
        <v>739</v>
      </c>
      <c r="M75" s="623" t="s">
        <v>578</v>
      </c>
      <c r="N75" s="624"/>
    </row>
    <row r="76" spans="1:14" s="5" customFormat="1" ht="25.5" customHeight="1">
      <c r="A76" s="263">
        <v>31</v>
      </c>
      <c r="B76" s="264" t="s">
        <v>361</v>
      </c>
      <c r="C76" s="366" t="s">
        <v>3979</v>
      </c>
      <c r="D76" s="366" t="s">
        <v>3980</v>
      </c>
      <c r="E76" s="366" t="s">
        <v>853</v>
      </c>
      <c r="F76" s="366" t="s">
        <v>2379</v>
      </c>
      <c r="G76" s="366" t="s">
        <v>2380</v>
      </c>
      <c r="H76" s="366" t="s">
        <v>3981</v>
      </c>
      <c r="I76" s="366" t="s">
        <v>3982</v>
      </c>
      <c r="J76" s="366" t="s">
        <v>3983</v>
      </c>
      <c r="K76" s="366" t="s">
        <v>2070</v>
      </c>
      <c r="L76" s="366" t="s">
        <v>3984</v>
      </c>
      <c r="M76" s="728" t="s">
        <v>409</v>
      </c>
      <c r="N76" s="729"/>
    </row>
    <row r="77" spans="1:14">
      <c r="A77" s="261">
        <v>3100</v>
      </c>
      <c r="B77" s="262" t="s">
        <v>361</v>
      </c>
      <c r="C77" s="365" t="s">
        <v>3979</v>
      </c>
      <c r="D77" s="362" t="s">
        <v>3980</v>
      </c>
      <c r="E77" s="362" t="s">
        <v>853</v>
      </c>
      <c r="F77" s="362" t="s">
        <v>2379</v>
      </c>
      <c r="G77" s="362" t="s">
        <v>2380</v>
      </c>
      <c r="H77" s="362" t="s">
        <v>3981</v>
      </c>
      <c r="I77" s="362" t="s">
        <v>3982</v>
      </c>
      <c r="J77" s="362" t="s">
        <v>3983</v>
      </c>
      <c r="K77" s="362" t="s">
        <v>2070</v>
      </c>
      <c r="L77" s="362" t="s">
        <v>3984</v>
      </c>
      <c r="M77" s="623" t="s">
        <v>410</v>
      </c>
      <c r="N77" s="624"/>
    </row>
    <row r="78" spans="1:14" s="5" customFormat="1" ht="15.75">
      <c r="A78" s="263">
        <v>32</v>
      </c>
      <c r="B78" s="264" t="s">
        <v>362</v>
      </c>
      <c r="C78" s="366" t="s">
        <v>711</v>
      </c>
      <c r="D78" s="366" t="s">
        <v>3985</v>
      </c>
      <c r="E78" s="366" t="s">
        <v>634</v>
      </c>
      <c r="F78" s="366" t="s">
        <v>634</v>
      </c>
      <c r="G78" s="366" t="s">
        <v>634</v>
      </c>
      <c r="H78" s="366" t="s">
        <v>2386</v>
      </c>
      <c r="I78" s="366" t="s">
        <v>634</v>
      </c>
      <c r="J78" s="366" t="s">
        <v>634</v>
      </c>
      <c r="K78" s="366" t="s">
        <v>634</v>
      </c>
      <c r="L78" s="366" t="s">
        <v>3986</v>
      </c>
      <c r="M78" s="728" t="s">
        <v>411</v>
      </c>
      <c r="N78" s="729"/>
    </row>
    <row r="79" spans="1:14">
      <c r="A79" s="261">
        <v>3250</v>
      </c>
      <c r="B79" s="262" t="s">
        <v>464</v>
      </c>
      <c r="C79" s="365" t="s">
        <v>837</v>
      </c>
      <c r="D79" s="362" t="s">
        <v>2388</v>
      </c>
      <c r="E79" s="362" t="s">
        <v>634</v>
      </c>
      <c r="F79" s="362" t="s">
        <v>634</v>
      </c>
      <c r="G79" s="362" t="s">
        <v>634</v>
      </c>
      <c r="H79" s="362" t="s">
        <v>2386</v>
      </c>
      <c r="I79" s="362" t="s">
        <v>634</v>
      </c>
      <c r="J79" s="362" t="s">
        <v>634</v>
      </c>
      <c r="K79" s="362" t="s">
        <v>634</v>
      </c>
      <c r="L79" s="362" t="s">
        <v>634</v>
      </c>
      <c r="M79" s="623" t="s">
        <v>465</v>
      </c>
      <c r="N79" s="624"/>
    </row>
    <row r="80" spans="1:14">
      <c r="A80" s="259">
        <v>3290</v>
      </c>
      <c r="B80" s="260" t="s">
        <v>363</v>
      </c>
      <c r="C80" s="366" t="s">
        <v>3987</v>
      </c>
      <c r="D80" s="363" t="s">
        <v>1334</v>
      </c>
      <c r="E80" s="363" t="s">
        <v>634</v>
      </c>
      <c r="F80" s="363" t="s">
        <v>634</v>
      </c>
      <c r="G80" s="363" t="s">
        <v>634</v>
      </c>
      <c r="H80" s="363" t="s">
        <v>634</v>
      </c>
      <c r="I80" s="363" t="s">
        <v>634</v>
      </c>
      <c r="J80" s="363" t="s">
        <v>634</v>
      </c>
      <c r="K80" s="363" t="s">
        <v>634</v>
      </c>
      <c r="L80" s="363" t="s">
        <v>3986</v>
      </c>
      <c r="M80" s="646" t="s">
        <v>412</v>
      </c>
      <c r="N80" s="647"/>
    </row>
    <row r="81" spans="1:14" s="5" customFormat="1" ht="15.75">
      <c r="A81" s="257">
        <v>33</v>
      </c>
      <c r="B81" s="258" t="s">
        <v>463</v>
      </c>
      <c r="C81" s="365" t="s">
        <v>3988</v>
      </c>
      <c r="D81" s="365" t="s">
        <v>3989</v>
      </c>
      <c r="E81" s="365" t="s">
        <v>634</v>
      </c>
      <c r="F81" s="365" t="s">
        <v>693</v>
      </c>
      <c r="G81" s="365" t="s">
        <v>960</v>
      </c>
      <c r="H81" s="365" t="s">
        <v>3990</v>
      </c>
      <c r="I81" s="365" t="s">
        <v>894</v>
      </c>
      <c r="J81" s="365" t="s">
        <v>1240</v>
      </c>
      <c r="K81" s="365" t="s">
        <v>2397</v>
      </c>
      <c r="L81" s="365" t="s">
        <v>3991</v>
      </c>
      <c r="M81" s="720" t="s">
        <v>413</v>
      </c>
      <c r="N81" s="721"/>
    </row>
    <row r="82" spans="1:14">
      <c r="A82" s="259">
        <v>3311</v>
      </c>
      <c r="B82" s="260" t="s">
        <v>579</v>
      </c>
      <c r="C82" s="366" t="s">
        <v>3992</v>
      </c>
      <c r="D82" s="363" t="s">
        <v>718</v>
      </c>
      <c r="E82" s="363" t="s">
        <v>634</v>
      </c>
      <c r="F82" s="363" t="s">
        <v>634</v>
      </c>
      <c r="G82" s="363" t="s">
        <v>553</v>
      </c>
      <c r="H82" s="363" t="s">
        <v>554</v>
      </c>
      <c r="I82" s="363" t="s">
        <v>566</v>
      </c>
      <c r="J82" s="363" t="s">
        <v>685</v>
      </c>
      <c r="K82" s="363" t="s">
        <v>634</v>
      </c>
      <c r="L82" s="363" t="s">
        <v>3993</v>
      </c>
      <c r="M82" s="646" t="s">
        <v>808</v>
      </c>
      <c r="N82" s="647"/>
    </row>
    <row r="83" spans="1:14">
      <c r="A83" s="261">
        <v>3312</v>
      </c>
      <c r="B83" s="262" t="s">
        <v>580</v>
      </c>
      <c r="C83" s="365" t="s">
        <v>3994</v>
      </c>
      <c r="D83" s="362" t="s">
        <v>2368</v>
      </c>
      <c r="E83" s="362" t="s">
        <v>634</v>
      </c>
      <c r="F83" s="362" t="s">
        <v>634</v>
      </c>
      <c r="G83" s="362" t="s">
        <v>2065</v>
      </c>
      <c r="H83" s="362" t="s">
        <v>1891</v>
      </c>
      <c r="I83" s="362" t="s">
        <v>1791</v>
      </c>
      <c r="J83" s="362" t="s">
        <v>634</v>
      </c>
      <c r="K83" s="362" t="s">
        <v>634</v>
      </c>
      <c r="L83" s="362" t="s">
        <v>3995</v>
      </c>
      <c r="M83" s="718" t="s">
        <v>809</v>
      </c>
      <c r="N83" s="719"/>
    </row>
    <row r="84" spans="1:14" s="5" customFormat="1" ht="13.9" customHeight="1">
      <c r="A84" s="259">
        <v>3314</v>
      </c>
      <c r="B84" s="260" t="s">
        <v>581</v>
      </c>
      <c r="C84" s="366" t="s">
        <v>917</v>
      </c>
      <c r="D84" s="363" t="s">
        <v>552</v>
      </c>
      <c r="E84" s="363" t="s">
        <v>634</v>
      </c>
      <c r="F84" s="363" t="s">
        <v>554</v>
      </c>
      <c r="G84" s="363" t="s">
        <v>634</v>
      </c>
      <c r="H84" s="363" t="s">
        <v>634</v>
      </c>
      <c r="I84" s="363" t="s">
        <v>558</v>
      </c>
      <c r="J84" s="363" t="s">
        <v>634</v>
      </c>
      <c r="K84" s="363" t="s">
        <v>634</v>
      </c>
      <c r="L84" s="363" t="s">
        <v>918</v>
      </c>
      <c r="M84" s="646" t="s">
        <v>810</v>
      </c>
      <c r="N84" s="647"/>
    </row>
    <row r="85" spans="1:14" ht="13.9" customHeight="1" thickBot="1">
      <c r="A85" s="261">
        <v>3315</v>
      </c>
      <c r="B85" s="262" t="s">
        <v>461</v>
      </c>
      <c r="C85" s="365" t="s">
        <v>2403</v>
      </c>
      <c r="D85" s="362" t="s">
        <v>2404</v>
      </c>
      <c r="E85" s="362" t="s">
        <v>634</v>
      </c>
      <c r="F85" s="362" t="s">
        <v>2392</v>
      </c>
      <c r="G85" s="362" t="s">
        <v>1661</v>
      </c>
      <c r="H85" s="362" t="s">
        <v>2405</v>
      </c>
      <c r="I85" s="362" t="s">
        <v>1773</v>
      </c>
      <c r="J85" s="362" t="s">
        <v>2396</v>
      </c>
      <c r="K85" s="362" t="s">
        <v>2397</v>
      </c>
      <c r="L85" s="362" t="s">
        <v>2406</v>
      </c>
      <c r="M85" s="767" t="s">
        <v>462</v>
      </c>
      <c r="N85" s="768"/>
    </row>
    <row r="86" spans="1:14" s="5" customFormat="1" ht="13.9" customHeight="1" thickTop="1" thickBot="1">
      <c r="A86" s="360" t="s">
        <v>62</v>
      </c>
      <c r="B86" s="361" t="s">
        <v>458</v>
      </c>
      <c r="C86" s="366" t="s">
        <v>2407</v>
      </c>
      <c r="D86" s="366" t="s">
        <v>2408</v>
      </c>
      <c r="E86" s="366" t="s">
        <v>2409</v>
      </c>
      <c r="F86" s="366" t="s">
        <v>2410</v>
      </c>
      <c r="G86" s="366" t="s">
        <v>2411</v>
      </c>
      <c r="H86" s="366" t="s">
        <v>2412</v>
      </c>
      <c r="I86" s="366" t="s">
        <v>2413</v>
      </c>
      <c r="J86" s="366" t="s">
        <v>2414</v>
      </c>
      <c r="K86" s="366" t="s">
        <v>2415</v>
      </c>
      <c r="L86" s="366" t="s">
        <v>2416</v>
      </c>
      <c r="M86" s="685" t="s">
        <v>460</v>
      </c>
      <c r="N86" s="686"/>
    </row>
    <row r="87" spans="1:14" s="5" customFormat="1" ht="13.9" customHeight="1" thickTop="1" thickBot="1">
      <c r="A87" s="257">
        <v>35</v>
      </c>
      <c r="B87" s="258" t="s">
        <v>458</v>
      </c>
      <c r="C87" s="365" t="s">
        <v>2407</v>
      </c>
      <c r="D87" s="365" t="s">
        <v>2408</v>
      </c>
      <c r="E87" s="365" t="s">
        <v>2409</v>
      </c>
      <c r="F87" s="365" t="s">
        <v>2410</v>
      </c>
      <c r="G87" s="365" t="s">
        <v>2411</v>
      </c>
      <c r="H87" s="365" t="s">
        <v>2412</v>
      </c>
      <c r="I87" s="365" t="s">
        <v>2413</v>
      </c>
      <c r="J87" s="365" t="s">
        <v>2414</v>
      </c>
      <c r="K87" s="365" t="s">
        <v>2415</v>
      </c>
      <c r="L87" s="365" t="s">
        <v>2416</v>
      </c>
      <c r="M87" s="769" t="s">
        <v>459</v>
      </c>
      <c r="N87" s="770"/>
    </row>
    <row r="88" spans="1:14" s="5" customFormat="1" ht="27.6" customHeight="1" thickTop="1" thickBot="1">
      <c r="A88" s="360" t="s">
        <v>63</v>
      </c>
      <c r="B88" s="361" t="s">
        <v>456</v>
      </c>
      <c r="C88" s="366" t="s">
        <v>2417</v>
      </c>
      <c r="D88" s="366" t="s">
        <v>2418</v>
      </c>
      <c r="E88" s="366" t="s">
        <v>634</v>
      </c>
      <c r="F88" s="366" t="s">
        <v>2419</v>
      </c>
      <c r="G88" s="366" t="s">
        <v>2420</v>
      </c>
      <c r="H88" s="366" t="s">
        <v>2421</v>
      </c>
      <c r="I88" s="366" t="s">
        <v>2422</v>
      </c>
      <c r="J88" s="366" t="s">
        <v>2423</v>
      </c>
      <c r="K88" s="366" t="s">
        <v>2424</v>
      </c>
      <c r="L88" s="366" t="s">
        <v>2425</v>
      </c>
      <c r="M88" s="685" t="s">
        <v>457</v>
      </c>
      <c r="N88" s="686"/>
    </row>
    <row r="89" spans="1:14" s="5" customFormat="1" ht="16.5" thickTop="1">
      <c r="A89" s="257">
        <v>37</v>
      </c>
      <c r="B89" s="258" t="s">
        <v>364</v>
      </c>
      <c r="C89" s="365" t="s">
        <v>2426</v>
      </c>
      <c r="D89" s="365" t="s">
        <v>2427</v>
      </c>
      <c r="E89" s="365" t="s">
        <v>634</v>
      </c>
      <c r="F89" s="365" t="s">
        <v>2428</v>
      </c>
      <c r="G89" s="365" t="s">
        <v>2429</v>
      </c>
      <c r="H89" s="365" t="s">
        <v>2430</v>
      </c>
      <c r="I89" s="365" t="s">
        <v>2431</v>
      </c>
      <c r="J89" s="365" t="s">
        <v>2432</v>
      </c>
      <c r="K89" s="365" t="s">
        <v>2433</v>
      </c>
      <c r="L89" s="365" t="s">
        <v>2434</v>
      </c>
      <c r="M89" s="771" t="s">
        <v>414</v>
      </c>
      <c r="N89" s="772"/>
    </row>
    <row r="90" spans="1:14">
      <c r="A90" s="259">
        <v>3700</v>
      </c>
      <c r="B90" s="260" t="s">
        <v>364</v>
      </c>
      <c r="C90" s="366" t="s">
        <v>2426</v>
      </c>
      <c r="D90" s="363" t="s">
        <v>2427</v>
      </c>
      <c r="E90" s="363" t="s">
        <v>634</v>
      </c>
      <c r="F90" s="363" t="s">
        <v>2428</v>
      </c>
      <c r="G90" s="363" t="s">
        <v>2429</v>
      </c>
      <c r="H90" s="363" t="s">
        <v>2430</v>
      </c>
      <c r="I90" s="363" t="s">
        <v>2431</v>
      </c>
      <c r="J90" s="363" t="s">
        <v>2432</v>
      </c>
      <c r="K90" s="363" t="s">
        <v>2433</v>
      </c>
      <c r="L90" s="363" t="s">
        <v>2434</v>
      </c>
      <c r="M90" s="646" t="s">
        <v>414</v>
      </c>
      <c r="N90" s="647"/>
    </row>
    <row r="91" spans="1:14" s="5" customFormat="1" ht="22.5">
      <c r="A91" s="257">
        <v>38</v>
      </c>
      <c r="B91" s="258" t="s">
        <v>454</v>
      </c>
      <c r="C91" s="365" t="s">
        <v>2435</v>
      </c>
      <c r="D91" s="365" t="s">
        <v>2436</v>
      </c>
      <c r="E91" s="365" t="s">
        <v>634</v>
      </c>
      <c r="F91" s="365" t="s">
        <v>2437</v>
      </c>
      <c r="G91" s="365" t="s">
        <v>2438</v>
      </c>
      <c r="H91" s="365" t="s">
        <v>2439</v>
      </c>
      <c r="I91" s="365" t="s">
        <v>2331</v>
      </c>
      <c r="J91" s="365" t="s">
        <v>2440</v>
      </c>
      <c r="K91" s="365" t="s">
        <v>634</v>
      </c>
      <c r="L91" s="365" t="s">
        <v>2441</v>
      </c>
      <c r="M91" s="760" t="s">
        <v>455</v>
      </c>
      <c r="N91" s="761"/>
    </row>
    <row r="92" spans="1:14">
      <c r="A92" s="259">
        <v>3821</v>
      </c>
      <c r="B92" s="260" t="s">
        <v>582</v>
      </c>
      <c r="C92" s="366" t="s">
        <v>2442</v>
      </c>
      <c r="D92" s="363" t="s">
        <v>2443</v>
      </c>
      <c r="E92" s="363" t="s">
        <v>634</v>
      </c>
      <c r="F92" s="363" t="s">
        <v>2444</v>
      </c>
      <c r="G92" s="363" t="s">
        <v>631</v>
      </c>
      <c r="H92" s="363" t="s">
        <v>2445</v>
      </c>
      <c r="I92" s="363" t="s">
        <v>2446</v>
      </c>
      <c r="J92" s="363" t="s">
        <v>2447</v>
      </c>
      <c r="K92" s="363" t="s">
        <v>634</v>
      </c>
      <c r="L92" s="363" t="s">
        <v>2448</v>
      </c>
      <c r="M92" s="646" t="s">
        <v>811</v>
      </c>
      <c r="N92" s="647"/>
    </row>
    <row r="93" spans="1:14">
      <c r="A93" s="261">
        <v>3822</v>
      </c>
      <c r="B93" s="262" t="s">
        <v>804</v>
      </c>
      <c r="C93" s="365" t="s">
        <v>2449</v>
      </c>
      <c r="D93" s="362" t="s">
        <v>2450</v>
      </c>
      <c r="E93" s="362" t="s">
        <v>634</v>
      </c>
      <c r="F93" s="362" t="s">
        <v>2451</v>
      </c>
      <c r="G93" s="362" t="s">
        <v>2452</v>
      </c>
      <c r="H93" s="362" t="s">
        <v>2453</v>
      </c>
      <c r="I93" s="362" t="s">
        <v>634</v>
      </c>
      <c r="J93" s="362" t="s">
        <v>634</v>
      </c>
      <c r="K93" s="362" t="s">
        <v>634</v>
      </c>
      <c r="L93" s="362" t="s">
        <v>2454</v>
      </c>
      <c r="M93" s="718" t="s">
        <v>812</v>
      </c>
      <c r="N93" s="719"/>
    </row>
    <row r="94" spans="1:14">
      <c r="A94" s="259">
        <v>3830</v>
      </c>
      <c r="B94" s="260" t="s">
        <v>365</v>
      </c>
      <c r="C94" s="366" t="s">
        <v>2455</v>
      </c>
      <c r="D94" s="363" t="s">
        <v>1642</v>
      </c>
      <c r="E94" s="363" t="s">
        <v>634</v>
      </c>
      <c r="F94" s="363" t="s">
        <v>668</v>
      </c>
      <c r="G94" s="363" t="s">
        <v>2456</v>
      </c>
      <c r="H94" s="363" t="s">
        <v>2457</v>
      </c>
      <c r="I94" s="363" t="s">
        <v>851</v>
      </c>
      <c r="J94" s="363" t="s">
        <v>1810</v>
      </c>
      <c r="K94" s="363" t="s">
        <v>634</v>
      </c>
      <c r="L94" s="363" t="s">
        <v>2458</v>
      </c>
      <c r="M94" s="646" t="s">
        <v>415</v>
      </c>
      <c r="N94" s="647"/>
    </row>
    <row r="95" spans="1:14" s="5" customFormat="1" ht="22.5">
      <c r="A95" s="257">
        <v>39</v>
      </c>
      <c r="B95" s="258" t="s">
        <v>453</v>
      </c>
      <c r="C95" s="365" t="s">
        <v>2459</v>
      </c>
      <c r="D95" s="365" t="s">
        <v>2460</v>
      </c>
      <c r="E95" s="365" t="s">
        <v>634</v>
      </c>
      <c r="F95" s="365" t="s">
        <v>634</v>
      </c>
      <c r="G95" s="365" t="s">
        <v>2461</v>
      </c>
      <c r="H95" s="365" t="s">
        <v>1088</v>
      </c>
      <c r="I95" s="365" t="s">
        <v>634</v>
      </c>
      <c r="J95" s="365" t="s">
        <v>2321</v>
      </c>
      <c r="K95" s="365" t="s">
        <v>2462</v>
      </c>
      <c r="L95" s="365" t="s">
        <v>2463</v>
      </c>
      <c r="M95" s="760" t="s">
        <v>416</v>
      </c>
      <c r="N95" s="761"/>
    </row>
    <row r="96" spans="1:14">
      <c r="A96" s="259">
        <v>3900</v>
      </c>
      <c r="B96" s="260" t="s">
        <v>453</v>
      </c>
      <c r="C96" s="366" t="s">
        <v>2459</v>
      </c>
      <c r="D96" s="363" t="s">
        <v>2460</v>
      </c>
      <c r="E96" s="363" t="s">
        <v>634</v>
      </c>
      <c r="F96" s="363" t="s">
        <v>634</v>
      </c>
      <c r="G96" s="363" t="s">
        <v>2461</v>
      </c>
      <c r="H96" s="363" t="s">
        <v>1088</v>
      </c>
      <c r="I96" s="363" t="s">
        <v>634</v>
      </c>
      <c r="J96" s="363" t="s">
        <v>2321</v>
      </c>
      <c r="K96" s="363" t="s">
        <v>2462</v>
      </c>
      <c r="L96" s="363" t="s">
        <v>2463</v>
      </c>
      <c r="M96" s="764" t="s">
        <v>416</v>
      </c>
      <c r="N96" s="765"/>
    </row>
    <row r="97" spans="1:14" ht="29.45" customHeight="1">
      <c r="A97" s="766" t="s">
        <v>4</v>
      </c>
      <c r="B97" s="766"/>
      <c r="C97" s="368" t="s">
        <v>3996</v>
      </c>
      <c r="D97" s="368" t="s">
        <v>3997</v>
      </c>
      <c r="E97" s="368" t="s">
        <v>3998</v>
      </c>
      <c r="F97" s="368" t="s">
        <v>3999</v>
      </c>
      <c r="G97" s="368" t="s">
        <v>4000</v>
      </c>
      <c r="H97" s="368" t="s">
        <v>4001</v>
      </c>
      <c r="I97" s="368" t="s">
        <v>4002</v>
      </c>
      <c r="J97" s="368" t="s">
        <v>4003</v>
      </c>
      <c r="K97" s="368" t="s">
        <v>4004</v>
      </c>
      <c r="L97" s="368" t="s">
        <v>4005</v>
      </c>
      <c r="M97" s="766" t="s">
        <v>0</v>
      </c>
      <c r="N97" s="766"/>
    </row>
  </sheetData>
  <mergeCells count="99">
    <mergeCell ref="M81:N81"/>
    <mergeCell ref="M83:N83"/>
    <mergeCell ref="M80:N80"/>
    <mergeCell ref="M76:N76"/>
    <mergeCell ref="M77:N77"/>
    <mergeCell ref="M78:N78"/>
    <mergeCell ref="M82:N82"/>
    <mergeCell ref="M79:N79"/>
    <mergeCell ref="M90:N90"/>
    <mergeCell ref="M91:N91"/>
    <mergeCell ref="M92:N92"/>
    <mergeCell ref="M93:N93"/>
    <mergeCell ref="M84:N84"/>
    <mergeCell ref="M85:N85"/>
    <mergeCell ref="M86:N86"/>
    <mergeCell ref="M87:N87"/>
    <mergeCell ref="M88:N88"/>
    <mergeCell ref="M89:N89"/>
    <mergeCell ref="M94:N94"/>
    <mergeCell ref="M95:N95"/>
    <mergeCell ref="M96:N96"/>
    <mergeCell ref="M97:N97"/>
    <mergeCell ref="A97:B97"/>
    <mergeCell ref="M67:N67"/>
    <mergeCell ref="M58:N58"/>
    <mergeCell ref="M59:N59"/>
    <mergeCell ref="M60:N60"/>
    <mergeCell ref="M61:N61"/>
    <mergeCell ref="M62:N62"/>
    <mergeCell ref="M64:N64"/>
    <mergeCell ref="M66:N66"/>
    <mergeCell ref="M68:N68"/>
    <mergeCell ref="M69:N69"/>
    <mergeCell ref="M73:N73"/>
    <mergeCell ref="M74:N74"/>
    <mergeCell ref="M75:N75"/>
    <mergeCell ref="M70:N70"/>
    <mergeCell ref="M71:N71"/>
    <mergeCell ref="M72:N72"/>
    <mergeCell ref="M55:N55"/>
    <mergeCell ref="M56:N56"/>
    <mergeCell ref="M57:N57"/>
    <mergeCell ref="M63:N63"/>
    <mergeCell ref="M65:N65"/>
    <mergeCell ref="M50:N50"/>
    <mergeCell ref="M51:N51"/>
    <mergeCell ref="M52:N52"/>
    <mergeCell ref="M53:N53"/>
    <mergeCell ref="M54:N54"/>
    <mergeCell ref="M43:N43"/>
    <mergeCell ref="M44:N44"/>
    <mergeCell ref="M48:N48"/>
    <mergeCell ref="M49:N49"/>
    <mergeCell ref="M45:N45"/>
    <mergeCell ref="M46:N46"/>
    <mergeCell ref="M47:N47"/>
    <mergeCell ref="M38:N38"/>
    <mergeCell ref="M39:N39"/>
    <mergeCell ref="M40:N40"/>
    <mergeCell ref="M41:N41"/>
    <mergeCell ref="M42:N42"/>
    <mergeCell ref="M33:N33"/>
    <mergeCell ref="M34:N34"/>
    <mergeCell ref="M35:N35"/>
    <mergeCell ref="M36:N36"/>
    <mergeCell ref="M37:N37"/>
    <mergeCell ref="M8:N8"/>
    <mergeCell ref="M31:N31"/>
    <mergeCell ref="M32:N32"/>
    <mergeCell ref="M29:N29"/>
    <mergeCell ref="M30:N30"/>
    <mergeCell ref="M19:N19"/>
    <mergeCell ref="M20:N20"/>
    <mergeCell ref="M25:N25"/>
    <mergeCell ref="M21:N21"/>
    <mergeCell ref="M28:N28"/>
    <mergeCell ref="M22:N22"/>
    <mergeCell ref="M23:N23"/>
    <mergeCell ref="M24:N24"/>
    <mergeCell ref="M27:N27"/>
    <mergeCell ref="M26:N26"/>
    <mergeCell ref="M18:N18"/>
    <mergeCell ref="A1:N1"/>
    <mergeCell ref="A5:N5"/>
    <mergeCell ref="A6:B6"/>
    <mergeCell ref="C6:L6"/>
    <mergeCell ref="M7:N7"/>
    <mergeCell ref="A2:N2"/>
    <mergeCell ref="A3:N3"/>
    <mergeCell ref="A4:N4"/>
    <mergeCell ref="M9:N9"/>
    <mergeCell ref="M10:N10"/>
    <mergeCell ref="M17:N17"/>
    <mergeCell ref="M16:N16"/>
    <mergeCell ref="M15:N15"/>
    <mergeCell ref="M14:N14"/>
    <mergeCell ref="M11:N11"/>
    <mergeCell ref="M12:N12"/>
    <mergeCell ref="M13:N13"/>
  </mergeCells>
  <printOptions horizontalCentered="1"/>
  <pageMargins left="0" right="0" top="0.19685039370078741" bottom="0" header="0.51181102362204722" footer="0.51181102362204722"/>
  <pageSetup paperSize="9" scale="70" orientation="landscape" r:id="rId1"/>
  <headerFooter alignWithMargins="0"/>
  <rowBreaks count="2" manualBreakCount="2">
    <brk id="43" max="13" man="1"/>
    <brk id="64" max="13" man="1"/>
  </rowBreaks>
  <ignoredErrors>
    <ignoredError sqref="C9:L9 C10:L43 C45:L56 C44:L44 C57:L87 C88:L97 C8 E8:L8"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100"/>
  <sheetViews>
    <sheetView tabSelected="1" view="pageBreakPreview" topLeftCell="A88" zoomScale="90" zoomScaleNormal="100" zoomScaleSheetLayoutView="90" workbookViewId="0">
      <selection activeCell="F40" sqref="F40"/>
    </sheetView>
  </sheetViews>
  <sheetFormatPr defaultColWidth="8.88671875" defaultRowHeight="15"/>
  <cols>
    <col min="1" max="1" width="5.77734375" style="7" customWidth="1"/>
    <col min="2" max="2" width="33.88671875" style="3" customWidth="1"/>
    <col min="3" max="3" width="11.21875" style="1" customWidth="1"/>
    <col min="4" max="4" width="9.109375" style="1" bestFit="1" customWidth="1"/>
    <col min="5" max="5" width="14.109375" style="1" bestFit="1" customWidth="1"/>
    <col min="6" max="7" width="8.6640625" style="1" customWidth="1"/>
    <col min="8" max="8" width="8.109375" style="1" bestFit="1" customWidth="1"/>
    <col min="9" max="9" width="9" style="1" bestFit="1" customWidth="1"/>
    <col min="10" max="10" width="8.6640625" style="1" customWidth="1"/>
    <col min="11" max="11" width="9" style="1" bestFit="1" customWidth="1"/>
    <col min="12" max="12" width="34.6640625" style="1" customWidth="1"/>
    <col min="13" max="13" width="5.77734375" style="1" hidden="1" customWidth="1"/>
    <col min="14" max="16384" width="8.88671875" style="1"/>
  </cols>
  <sheetData>
    <row r="1" spans="1:15" s="11" customFormat="1">
      <c r="A1" s="570"/>
      <c r="B1" s="570"/>
      <c r="C1" s="570"/>
      <c r="D1" s="570"/>
      <c r="E1" s="570"/>
      <c r="F1" s="570"/>
      <c r="G1" s="570"/>
      <c r="H1" s="570"/>
      <c r="I1" s="570"/>
      <c r="J1" s="570"/>
      <c r="K1" s="570"/>
      <c r="L1" s="570"/>
      <c r="M1" s="570"/>
      <c r="N1" s="12"/>
      <c r="O1" s="12"/>
    </row>
    <row r="2" spans="1:15" ht="20.25">
      <c r="A2" s="558" t="s">
        <v>80</v>
      </c>
      <c r="B2" s="558"/>
      <c r="C2" s="558"/>
      <c r="D2" s="558"/>
      <c r="E2" s="558"/>
      <c r="F2" s="558"/>
      <c r="G2" s="558"/>
      <c r="H2" s="558"/>
      <c r="I2" s="558"/>
      <c r="J2" s="558"/>
      <c r="K2" s="558"/>
      <c r="L2" s="558"/>
      <c r="M2" s="558"/>
    </row>
    <row r="3" spans="1:15" ht="20.25">
      <c r="A3" s="558" t="s">
        <v>65</v>
      </c>
      <c r="B3" s="558"/>
      <c r="C3" s="558"/>
      <c r="D3" s="558"/>
      <c r="E3" s="558"/>
      <c r="F3" s="558"/>
      <c r="G3" s="558"/>
      <c r="H3" s="558"/>
      <c r="I3" s="558"/>
      <c r="J3" s="558"/>
      <c r="K3" s="558"/>
      <c r="L3" s="558"/>
      <c r="M3" s="558"/>
    </row>
    <row r="4" spans="1:15" ht="15.75" customHeight="1">
      <c r="A4" s="559" t="s">
        <v>81</v>
      </c>
      <c r="B4" s="559"/>
      <c r="C4" s="559"/>
      <c r="D4" s="559"/>
      <c r="E4" s="559"/>
      <c r="F4" s="559"/>
      <c r="G4" s="559"/>
      <c r="H4" s="559"/>
      <c r="I4" s="559"/>
      <c r="J4" s="559"/>
      <c r="K4" s="559"/>
      <c r="L4" s="559"/>
      <c r="M4" s="559"/>
    </row>
    <row r="5" spans="1:15" ht="15.75" customHeight="1">
      <c r="A5" s="559" t="s">
        <v>66</v>
      </c>
      <c r="B5" s="559"/>
      <c r="C5" s="559"/>
      <c r="D5" s="559"/>
      <c r="E5" s="559"/>
      <c r="F5" s="559"/>
      <c r="G5" s="559"/>
      <c r="H5" s="559"/>
      <c r="I5" s="559"/>
      <c r="J5" s="559"/>
      <c r="K5" s="559"/>
      <c r="L5" s="559"/>
      <c r="M5" s="559"/>
    </row>
    <row r="6" spans="1:15" ht="15.75">
      <c r="A6" s="627" t="s">
        <v>604</v>
      </c>
      <c r="B6" s="627"/>
      <c r="C6" s="561">
        <v>2016</v>
      </c>
      <c r="D6" s="561"/>
      <c r="E6" s="561"/>
      <c r="F6" s="561"/>
      <c r="G6" s="561"/>
      <c r="H6" s="561"/>
      <c r="I6" s="561"/>
      <c r="J6" s="561"/>
      <c r="K6" s="561"/>
      <c r="L6" s="36"/>
      <c r="M6" s="45" t="s">
        <v>605</v>
      </c>
    </row>
    <row r="7" spans="1:15">
      <c r="A7" s="773" t="s">
        <v>244</v>
      </c>
      <c r="B7" s="704" t="s">
        <v>3</v>
      </c>
      <c r="C7" s="584" t="s">
        <v>35</v>
      </c>
      <c r="D7" s="584" t="s">
        <v>36</v>
      </c>
      <c r="E7" s="584" t="s">
        <v>37</v>
      </c>
      <c r="F7" s="584" t="s">
        <v>38</v>
      </c>
      <c r="G7" s="584"/>
      <c r="H7" s="584"/>
      <c r="I7" s="584" t="s">
        <v>39</v>
      </c>
      <c r="J7" s="584"/>
      <c r="K7" s="584"/>
      <c r="L7" s="557" t="s">
        <v>7</v>
      </c>
      <c r="M7" s="585"/>
    </row>
    <row r="8" spans="1:15">
      <c r="A8" s="774"/>
      <c r="B8" s="705"/>
      <c r="C8" s="700"/>
      <c r="D8" s="700"/>
      <c r="E8" s="700"/>
      <c r="F8" s="588" t="s">
        <v>40</v>
      </c>
      <c r="G8" s="588"/>
      <c r="H8" s="588"/>
      <c r="I8" s="588" t="s">
        <v>41</v>
      </c>
      <c r="J8" s="588"/>
      <c r="K8" s="588"/>
      <c r="L8" s="586"/>
      <c r="M8" s="586"/>
    </row>
    <row r="9" spans="1:15">
      <c r="A9" s="774"/>
      <c r="B9" s="705"/>
      <c r="C9" s="701" t="s">
        <v>42</v>
      </c>
      <c r="D9" s="703" t="s">
        <v>43</v>
      </c>
      <c r="E9" s="703" t="s">
        <v>44</v>
      </c>
      <c r="F9" s="156" t="s">
        <v>0</v>
      </c>
      <c r="G9" s="156" t="s">
        <v>45</v>
      </c>
      <c r="H9" s="156" t="s">
        <v>46</v>
      </c>
      <c r="I9" s="156" t="s">
        <v>0</v>
      </c>
      <c r="J9" s="156" t="s">
        <v>47</v>
      </c>
      <c r="K9" s="156" t="s">
        <v>48</v>
      </c>
      <c r="L9" s="586"/>
      <c r="M9" s="586"/>
    </row>
    <row r="10" spans="1:15">
      <c r="A10" s="775"/>
      <c r="B10" s="706"/>
      <c r="C10" s="702"/>
      <c r="D10" s="588"/>
      <c r="E10" s="588"/>
      <c r="F10" s="68" t="s">
        <v>4</v>
      </c>
      <c r="G10" s="69" t="s">
        <v>49</v>
      </c>
      <c r="H10" s="69" t="s">
        <v>50</v>
      </c>
      <c r="I10" s="68" t="s">
        <v>4</v>
      </c>
      <c r="J10" s="69" t="s">
        <v>51</v>
      </c>
      <c r="K10" s="69" t="s">
        <v>52</v>
      </c>
      <c r="L10" s="587"/>
      <c r="M10" s="587"/>
    </row>
    <row r="11" spans="1:15" s="443" customFormat="1" ht="13.9" customHeight="1">
      <c r="A11" s="265" t="s">
        <v>330</v>
      </c>
      <c r="B11" s="266" t="s">
        <v>336</v>
      </c>
      <c r="C11" s="288">
        <f t="shared" ref="C11:C31" si="0">+E11-D11</f>
        <v>148750127</v>
      </c>
      <c r="D11" s="288" t="s">
        <v>4006</v>
      </c>
      <c r="E11" s="288" t="s">
        <v>4007</v>
      </c>
      <c r="F11" s="288" t="s">
        <v>4008</v>
      </c>
      <c r="G11" s="288" t="s">
        <v>4009</v>
      </c>
      <c r="H11" s="288" t="s">
        <v>4010</v>
      </c>
      <c r="I11" s="288" t="s">
        <v>4011</v>
      </c>
      <c r="J11" s="288" t="s">
        <v>2480</v>
      </c>
      <c r="K11" s="288" t="s">
        <v>4012</v>
      </c>
      <c r="L11" s="648" t="s">
        <v>366</v>
      </c>
      <c r="M11" s="649"/>
    </row>
    <row r="12" spans="1:15" s="443" customFormat="1" ht="13.9" customHeight="1">
      <c r="A12" s="257" t="s">
        <v>331</v>
      </c>
      <c r="B12" s="258" t="s">
        <v>445</v>
      </c>
      <c r="C12" s="365">
        <f t="shared" si="0"/>
        <v>144164566</v>
      </c>
      <c r="D12" s="365" t="s">
        <v>2483</v>
      </c>
      <c r="E12" s="365" t="s">
        <v>2484</v>
      </c>
      <c r="F12" s="365" t="s">
        <v>2485</v>
      </c>
      <c r="G12" s="365" t="s">
        <v>2486</v>
      </c>
      <c r="H12" s="365" t="s">
        <v>1565</v>
      </c>
      <c r="I12" s="365" t="s">
        <v>2487</v>
      </c>
      <c r="J12" s="365" t="s">
        <v>2488</v>
      </c>
      <c r="K12" s="365" t="s">
        <v>2489</v>
      </c>
      <c r="L12" s="714" t="s">
        <v>271</v>
      </c>
      <c r="M12" s="715"/>
    </row>
    <row r="13" spans="1:15" s="443" customFormat="1" ht="13.9" customHeight="1">
      <c r="A13" s="263" t="s">
        <v>333</v>
      </c>
      <c r="B13" s="264" t="s">
        <v>337</v>
      </c>
      <c r="C13" s="366">
        <f t="shared" si="0"/>
        <v>180430</v>
      </c>
      <c r="D13" s="366" t="s">
        <v>4013</v>
      </c>
      <c r="E13" s="366" t="s">
        <v>4014</v>
      </c>
      <c r="F13" s="366" t="s">
        <v>4015</v>
      </c>
      <c r="G13" s="366" t="s">
        <v>3873</v>
      </c>
      <c r="H13" s="366" t="s">
        <v>4016</v>
      </c>
      <c r="I13" s="366" t="s">
        <v>4017</v>
      </c>
      <c r="J13" s="366" t="s">
        <v>2495</v>
      </c>
      <c r="K13" s="366" t="s">
        <v>4018</v>
      </c>
      <c r="L13" s="716" t="s">
        <v>367</v>
      </c>
      <c r="M13" s="717"/>
    </row>
    <row r="14" spans="1:15" s="6" customFormat="1" ht="13.9" customHeight="1">
      <c r="A14" s="261" t="s">
        <v>332</v>
      </c>
      <c r="B14" s="262" t="s">
        <v>338</v>
      </c>
      <c r="C14" s="362">
        <f t="shared" si="0"/>
        <v>180430</v>
      </c>
      <c r="D14" s="362" t="s">
        <v>4013</v>
      </c>
      <c r="E14" s="365" t="s">
        <v>4014</v>
      </c>
      <c r="F14" s="365" t="s">
        <v>4015</v>
      </c>
      <c r="G14" s="362" t="s">
        <v>3873</v>
      </c>
      <c r="H14" s="362" t="s">
        <v>4016</v>
      </c>
      <c r="I14" s="365" t="s">
        <v>4017</v>
      </c>
      <c r="J14" s="362" t="s">
        <v>2495</v>
      </c>
      <c r="K14" s="362" t="s">
        <v>4018</v>
      </c>
      <c r="L14" s="718" t="s">
        <v>446</v>
      </c>
      <c r="M14" s="719"/>
    </row>
    <row r="15" spans="1:15" s="443" customFormat="1" ht="13.9" customHeight="1">
      <c r="A15" s="358" t="s">
        <v>334</v>
      </c>
      <c r="B15" s="359" t="s">
        <v>339</v>
      </c>
      <c r="C15" s="288">
        <f t="shared" si="0"/>
        <v>4405131</v>
      </c>
      <c r="D15" s="288" t="s">
        <v>2498</v>
      </c>
      <c r="E15" s="288" t="s">
        <v>4019</v>
      </c>
      <c r="F15" s="288" t="s">
        <v>4020</v>
      </c>
      <c r="G15" s="288" t="s">
        <v>3877</v>
      </c>
      <c r="H15" s="288" t="s">
        <v>3712</v>
      </c>
      <c r="I15" s="288" t="s">
        <v>4021</v>
      </c>
      <c r="J15" s="288" t="s">
        <v>2502</v>
      </c>
      <c r="K15" s="288" t="s">
        <v>4022</v>
      </c>
      <c r="L15" s="648" t="s">
        <v>368</v>
      </c>
      <c r="M15" s="649"/>
    </row>
    <row r="16" spans="1:15" s="6" customFormat="1" ht="13.9" customHeight="1">
      <c r="A16" s="261" t="s">
        <v>335</v>
      </c>
      <c r="B16" s="262" t="s">
        <v>444</v>
      </c>
      <c r="C16" s="289">
        <f t="shared" si="0"/>
        <v>4405131</v>
      </c>
      <c r="D16" s="289" t="s">
        <v>2498</v>
      </c>
      <c r="E16" s="290" t="s">
        <v>4019</v>
      </c>
      <c r="F16" s="290" t="s">
        <v>4020</v>
      </c>
      <c r="G16" s="289" t="s">
        <v>3877</v>
      </c>
      <c r="H16" s="289" t="s">
        <v>3712</v>
      </c>
      <c r="I16" s="290" t="s">
        <v>4021</v>
      </c>
      <c r="J16" s="289" t="s">
        <v>2502</v>
      </c>
      <c r="K16" s="289" t="s">
        <v>4022</v>
      </c>
      <c r="L16" s="718" t="s">
        <v>369</v>
      </c>
      <c r="M16" s="719"/>
    </row>
    <row r="17" spans="1:13" s="443" customFormat="1" ht="13.9" customHeight="1">
      <c r="A17" s="265" t="s">
        <v>61</v>
      </c>
      <c r="B17" s="266" t="s">
        <v>340</v>
      </c>
      <c r="C17" s="366">
        <f t="shared" si="0"/>
        <v>42008595</v>
      </c>
      <c r="D17" s="366" t="s">
        <v>4023</v>
      </c>
      <c r="E17" s="366" t="s">
        <v>4024</v>
      </c>
      <c r="F17" s="366" t="s">
        <v>4025</v>
      </c>
      <c r="G17" s="366" t="s">
        <v>3880</v>
      </c>
      <c r="H17" s="366" t="s">
        <v>4026</v>
      </c>
      <c r="I17" s="366" t="s">
        <v>4027</v>
      </c>
      <c r="J17" s="366" t="s">
        <v>4028</v>
      </c>
      <c r="K17" s="366" t="s">
        <v>4029</v>
      </c>
      <c r="L17" s="648" t="s">
        <v>370</v>
      </c>
      <c r="M17" s="649"/>
    </row>
    <row r="18" spans="1:13" s="443" customFormat="1" ht="13.9" customHeight="1">
      <c r="A18" s="257">
        <v>10</v>
      </c>
      <c r="B18" s="258" t="s">
        <v>341</v>
      </c>
      <c r="C18" s="365">
        <f t="shared" si="0"/>
        <v>607280</v>
      </c>
      <c r="D18" s="365" t="s">
        <v>4030</v>
      </c>
      <c r="E18" s="365" t="s">
        <v>4031</v>
      </c>
      <c r="F18" s="365" t="s">
        <v>4032</v>
      </c>
      <c r="G18" s="365" t="s">
        <v>4033</v>
      </c>
      <c r="H18" s="365" t="s">
        <v>4034</v>
      </c>
      <c r="I18" s="365" t="s">
        <v>4035</v>
      </c>
      <c r="J18" s="365" t="s">
        <v>4036</v>
      </c>
      <c r="K18" s="365" t="s">
        <v>4037</v>
      </c>
      <c r="L18" s="644" t="s">
        <v>371</v>
      </c>
      <c r="M18" s="645"/>
    </row>
    <row r="19" spans="1:13" s="6" customFormat="1" ht="13.9" customHeight="1">
      <c r="A19" s="259">
        <v>1010</v>
      </c>
      <c r="B19" s="260" t="s">
        <v>342</v>
      </c>
      <c r="C19" s="363">
        <f t="shared" si="0"/>
        <v>4985</v>
      </c>
      <c r="D19" s="363" t="s">
        <v>634</v>
      </c>
      <c r="E19" s="366" t="s">
        <v>2522</v>
      </c>
      <c r="F19" s="366" t="s">
        <v>2523</v>
      </c>
      <c r="G19" s="363" t="s">
        <v>2067</v>
      </c>
      <c r="H19" s="363" t="s">
        <v>1606</v>
      </c>
      <c r="I19" s="366" t="s">
        <v>2524</v>
      </c>
      <c r="J19" s="363" t="s">
        <v>2525</v>
      </c>
      <c r="K19" s="363" t="s">
        <v>2526</v>
      </c>
      <c r="L19" s="646" t="s">
        <v>372</v>
      </c>
      <c r="M19" s="647"/>
    </row>
    <row r="20" spans="1:13" s="6" customFormat="1" ht="13.9" customHeight="1">
      <c r="A20" s="261">
        <v>1030</v>
      </c>
      <c r="B20" s="262" t="s">
        <v>514</v>
      </c>
      <c r="C20" s="362">
        <f t="shared" si="0"/>
        <v>48280</v>
      </c>
      <c r="D20" s="362" t="s">
        <v>2528</v>
      </c>
      <c r="E20" s="365" t="s">
        <v>2529</v>
      </c>
      <c r="F20" s="365" t="s">
        <v>2530</v>
      </c>
      <c r="G20" s="362" t="s">
        <v>2068</v>
      </c>
      <c r="H20" s="362" t="s">
        <v>1607</v>
      </c>
      <c r="I20" s="365" t="s">
        <v>2531</v>
      </c>
      <c r="J20" s="362" t="s">
        <v>2532</v>
      </c>
      <c r="K20" s="362" t="s">
        <v>2533</v>
      </c>
      <c r="L20" s="718" t="s">
        <v>373</v>
      </c>
      <c r="M20" s="719"/>
    </row>
    <row r="21" spans="1:13" s="6" customFormat="1" ht="13.9" customHeight="1">
      <c r="A21" s="259">
        <v>1050</v>
      </c>
      <c r="B21" s="260" t="s">
        <v>343</v>
      </c>
      <c r="C21" s="363">
        <f t="shared" si="0"/>
        <v>68085</v>
      </c>
      <c r="D21" s="363" t="s">
        <v>2535</v>
      </c>
      <c r="E21" s="366" t="s">
        <v>2536</v>
      </c>
      <c r="F21" s="366" t="s">
        <v>2537</v>
      </c>
      <c r="G21" s="363" t="s">
        <v>2538</v>
      </c>
      <c r="H21" s="363" t="s">
        <v>2539</v>
      </c>
      <c r="I21" s="366" t="s">
        <v>2540</v>
      </c>
      <c r="J21" s="363" t="s">
        <v>634</v>
      </c>
      <c r="K21" s="363" t="s">
        <v>2540</v>
      </c>
      <c r="L21" s="646" t="s">
        <v>374</v>
      </c>
      <c r="M21" s="647"/>
    </row>
    <row r="22" spans="1:13" s="6" customFormat="1" ht="13.9" customHeight="1">
      <c r="A22" s="261">
        <v>1061</v>
      </c>
      <c r="B22" s="262" t="s">
        <v>344</v>
      </c>
      <c r="C22" s="362">
        <f t="shared" si="0"/>
        <v>151707</v>
      </c>
      <c r="D22" s="362" t="s">
        <v>2542</v>
      </c>
      <c r="E22" s="365" t="s">
        <v>4038</v>
      </c>
      <c r="F22" s="365" t="s">
        <v>4039</v>
      </c>
      <c r="G22" s="362" t="s">
        <v>3899</v>
      </c>
      <c r="H22" s="362" t="s">
        <v>3734</v>
      </c>
      <c r="I22" s="365" t="s">
        <v>4040</v>
      </c>
      <c r="J22" s="362" t="s">
        <v>2547</v>
      </c>
      <c r="K22" s="362" t="s">
        <v>4041</v>
      </c>
      <c r="L22" s="718" t="s">
        <v>375</v>
      </c>
      <c r="M22" s="719"/>
    </row>
    <row r="23" spans="1:13" s="6" customFormat="1" ht="13.9" customHeight="1">
      <c r="A23" s="259">
        <v>1071</v>
      </c>
      <c r="B23" s="260" t="s">
        <v>345</v>
      </c>
      <c r="C23" s="363">
        <f t="shared" si="0"/>
        <v>267327</v>
      </c>
      <c r="D23" s="363" t="s">
        <v>4042</v>
      </c>
      <c r="E23" s="366" t="s">
        <v>4043</v>
      </c>
      <c r="F23" s="366" t="s">
        <v>4044</v>
      </c>
      <c r="G23" s="363" t="s">
        <v>4045</v>
      </c>
      <c r="H23" s="363" t="s">
        <v>4046</v>
      </c>
      <c r="I23" s="366" t="s">
        <v>4047</v>
      </c>
      <c r="J23" s="363" t="s">
        <v>4048</v>
      </c>
      <c r="K23" s="363" t="s">
        <v>4049</v>
      </c>
      <c r="L23" s="646" t="s">
        <v>376</v>
      </c>
      <c r="M23" s="647"/>
    </row>
    <row r="24" spans="1:13" s="6" customFormat="1" ht="13.9" customHeight="1">
      <c r="A24" s="261">
        <v>1073</v>
      </c>
      <c r="B24" s="262" t="s">
        <v>447</v>
      </c>
      <c r="C24" s="362">
        <f t="shared" si="0"/>
        <v>24767</v>
      </c>
      <c r="D24" s="362" t="s">
        <v>3735</v>
      </c>
      <c r="E24" s="365" t="s">
        <v>4050</v>
      </c>
      <c r="F24" s="365" t="s">
        <v>4051</v>
      </c>
      <c r="G24" s="362" t="s">
        <v>4052</v>
      </c>
      <c r="H24" s="362" t="s">
        <v>3746</v>
      </c>
      <c r="I24" s="365" t="s">
        <v>4053</v>
      </c>
      <c r="J24" s="362" t="s">
        <v>2563</v>
      </c>
      <c r="K24" s="362" t="s">
        <v>4054</v>
      </c>
      <c r="L24" s="718" t="s">
        <v>377</v>
      </c>
      <c r="M24" s="719"/>
    </row>
    <row r="25" spans="1:13" s="6" customFormat="1" ht="13.9" customHeight="1">
      <c r="A25" s="259">
        <v>1079</v>
      </c>
      <c r="B25" s="260" t="s">
        <v>449</v>
      </c>
      <c r="C25" s="363">
        <f t="shared" si="0"/>
        <v>35970</v>
      </c>
      <c r="D25" s="363" t="s">
        <v>4055</v>
      </c>
      <c r="E25" s="366" t="s">
        <v>4056</v>
      </c>
      <c r="F25" s="366" t="s">
        <v>4057</v>
      </c>
      <c r="G25" s="363" t="s">
        <v>3909</v>
      </c>
      <c r="H25" s="363" t="s">
        <v>4058</v>
      </c>
      <c r="I25" s="366" t="s">
        <v>4059</v>
      </c>
      <c r="J25" s="363" t="s">
        <v>4060</v>
      </c>
      <c r="K25" s="363" t="s">
        <v>4061</v>
      </c>
      <c r="L25" s="646" t="s">
        <v>448</v>
      </c>
      <c r="M25" s="647"/>
    </row>
    <row r="26" spans="1:13" s="6" customFormat="1" ht="13.9" customHeight="1">
      <c r="A26" s="261">
        <v>1080</v>
      </c>
      <c r="B26" s="262" t="s">
        <v>346</v>
      </c>
      <c r="C26" s="362">
        <f t="shared" si="0"/>
        <v>6159</v>
      </c>
      <c r="D26" s="362" t="s">
        <v>2573</v>
      </c>
      <c r="E26" s="365" t="s">
        <v>2574</v>
      </c>
      <c r="F26" s="365" t="s">
        <v>2575</v>
      </c>
      <c r="G26" s="362" t="s">
        <v>2101</v>
      </c>
      <c r="H26" s="362" t="s">
        <v>1648</v>
      </c>
      <c r="I26" s="365" t="s">
        <v>2576</v>
      </c>
      <c r="J26" s="362" t="s">
        <v>634</v>
      </c>
      <c r="K26" s="362" t="s">
        <v>2576</v>
      </c>
      <c r="L26" s="718" t="s">
        <v>378</v>
      </c>
      <c r="M26" s="719"/>
    </row>
    <row r="27" spans="1:13" s="443" customFormat="1" ht="13.9" customHeight="1">
      <c r="A27" s="263">
        <v>11</v>
      </c>
      <c r="B27" s="264" t="s">
        <v>347</v>
      </c>
      <c r="C27" s="366">
        <f t="shared" si="0"/>
        <v>276539</v>
      </c>
      <c r="D27" s="366" t="s">
        <v>2578</v>
      </c>
      <c r="E27" s="366" t="s">
        <v>2579</v>
      </c>
      <c r="F27" s="366" t="s">
        <v>2580</v>
      </c>
      <c r="G27" s="366" t="s">
        <v>2581</v>
      </c>
      <c r="H27" s="366" t="s">
        <v>2582</v>
      </c>
      <c r="I27" s="366" t="s">
        <v>2583</v>
      </c>
      <c r="J27" s="366" t="s">
        <v>2584</v>
      </c>
      <c r="K27" s="366" t="s">
        <v>2585</v>
      </c>
      <c r="L27" s="621" t="s">
        <v>379</v>
      </c>
      <c r="M27" s="622"/>
    </row>
    <row r="28" spans="1:13" s="6" customFormat="1" ht="13.9" customHeight="1">
      <c r="A28" s="261">
        <v>1105</v>
      </c>
      <c r="B28" s="262" t="s">
        <v>451</v>
      </c>
      <c r="C28" s="362">
        <f t="shared" si="0"/>
        <v>64217</v>
      </c>
      <c r="D28" s="362" t="s">
        <v>2587</v>
      </c>
      <c r="E28" s="365" t="s">
        <v>2588</v>
      </c>
      <c r="F28" s="365" t="s">
        <v>2589</v>
      </c>
      <c r="G28" s="362" t="s">
        <v>2110</v>
      </c>
      <c r="H28" s="362" t="s">
        <v>1660</v>
      </c>
      <c r="I28" s="365" t="s">
        <v>2590</v>
      </c>
      <c r="J28" s="362" t="s">
        <v>2591</v>
      </c>
      <c r="K28" s="362" t="s">
        <v>2592</v>
      </c>
      <c r="L28" s="718" t="s">
        <v>450</v>
      </c>
      <c r="M28" s="719"/>
    </row>
    <row r="29" spans="1:13" s="6" customFormat="1" ht="13.9" customHeight="1">
      <c r="A29" s="259">
        <v>1106</v>
      </c>
      <c r="B29" s="260" t="s">
        <v>452</v>
      </c>
      <c r="C29" s="364">
        <f t="shared" si="0"/>
        <v>212322</v>
      </c>
      <c r="D29" s="364" t="s">
        <v>2594</v>
      </c>
      <c r="E29" s="367" t="s">
        <v>2595</v>
      </c>
      <c r="F29" s="367" t="s">
        <v>2596</v>
      </c>
      <c r="G29" s="364" t="s">
        <v>2597</v>
      </c>
      <c r="H29" s="364" t="s">
        <v>2598</v>
      </c>
      <c r="I29" s="367" t="s">
        <v>2599</v>
      </c>
      <c r="J29" s="364" t="s">
        <v>2600</v>
      </c>
      <c r="K29" s="364" t="s">
        <v>2601</v>
      </c>
      <c r="L29" s="646" t="s">
        <v>380</v>
      </c>
      <c r="M29" s="647"/>
    </row>
    <row r="30" spans="1:13" s="443" customFormat="1" ht="13.9" customHeight="1">
      <c r="A30" s="257">
        <v>13</v>
      </c>
      <c r="B30" s="258" t="s">
        <v>348</v>
      </c>
      <c r="C30" s="365">
        <f t="shared" si="0"/>
        <v>32853</v>
      </c>
      <c r="D30" s="365" t="s">
        <v>4062</v>
      </c>
      <c r="E30" s="365" t="s">
        <v>4063</v>
      </c>
      <c r="F30" s="365" t="s">
        <v>4064</v>
      </c>
      <c r="G30" s="365" t="s">
        <v>3913</v>
      </c>
      <c r="H30" s="365" t="s">
        <v>4065</v>
      </c>
      <c r="I30" s="365" t="s">
        <v>4066</v>
      </c>
      <c r="J30" s="365" t="s">
        <v>4067</v>
      </c>
      <c r="K30" s="365" t="s">
        <v>4068</v>
      </c>
      <c r="L30" s="644" t="s">
        <v>381</v>
      </c>
      <c r="M30" s="645"/>
    </row>
    <row r="31" spans="1:13" s="6" customFormat="1" ht="13.9" customHeight="1">
      <c r="A31" s="259">
        <v>1392</v>
      </c>
      <c r="B31" s="260" t="s">
        <v>513</v>
      </c>
      <c r="C31" s="363">
        <f t="shared" si="0"/>
        <v>30818</v>
      </c>
      <c r="D31" s="363" t="s">
        <v>4069</v>
      </c>
      <c r="E31" s="366" t="s">
        <v>4070</v>
      </c>
      <c r="F31" s="366" t="s">
        <v>4071</v>
      </c>
      <c r="G31" s="363" t="s">
        <v>4072</v>
      </c>
      <c r="H31" s="363" t="s">
        <v>4073</v>
      </c>
      <c r="I31" s="366" t="s">
        <v>4074</v>
      </c>
      <c r="J31" s="363" t="s">
        <v>4067</v>
      </c>
      <c r="K31" s="363" t="s">
        <v>4075</v>
      </c>
      <c r="L31" s="646" t="s">
        <v>382</v>
      </c>
      <c r="M31" s="647"/>
    </row>
    <row r="32" spans="1:13" s="6" customFormat="1" ht="13.9" customHeight="1">
      <c r="A32" s="261">
        <v>1393</v>
      </c>
      <c r="B32" s="262" t="s">
        <v>577</v>
      </c>
      <c r="C32" s="362">
        <v>2035</v>
      </c>
      <c r="D32" s="362">
        <v>166</v>
      </c>
      <c r="E32" s="365">
        <v>2201</v>
      </c>
      <c r="F32" s="365">
        <v>1923</v>
      </c>
      <c r="G32" s="362">
        <v>559</v>
      </c>
      <c r="H32" s="362">
        <v>1364</v>
      </c>
      <c r="I32" s="365">
        <v>4124</v>
      </c>
      <c r="J32" s="362">
        <v>0</v>
      </c>
      <c r="K32" s="362">
        <v>4124</v>
      </c>
      <c r="L32" s="718" t="s">
        <v>805</v>
      </c>
      <c r="M32" s="719"/>
    </row>
    <row r="33" spans="1:13" s="443" customFormat="1" ht="13.9" customHeight="1">
      <c r="A33" s="263">
        <v>14</v>
      </c>
      <c r="B33" s="264" t="s">
        <v>349</v>
      </c>
      <c r="C33" s="366">
        <v>773390</v>
      </c>
      <c r="D33" s="366" t="s">
        <v>4076</v>
      </c>
      <c r="E33" s="366" t="s">
        <v>4077</v>
      </c>
      <c r="F33" s="366" t="s">
        <v>4078</v>
      </c>
      <c r="G33" s="366" t="s">
        <v>4079</v>
      </c>
      <c r="H33" s="366" t="s">
        <v>3765</v>
      </c>
      <c r="I33" s="366" t="s">
        <v>4080</v>
      </c>
      <c r="J33" s="366" t="s">
        <v>4081</v>
      </c>
      <c r="K33" s="366" t="s">
        <v>4082</v>
      </c>
      <c r="L33" s="621" t="s">
        <v>383</v>
      </c>
      <c r="M33" s="622"/>
    </row>
    <row r="34" spans="1:13" s="6" customFormat="1" ht="13.9" customHeight="1">
      <c r="A34" s="261">
        <v>1411</v>
      </c>
      <c r="B34" s="262" t="s">
        <v>511</v>
      </c>
      <c r="C34" s="362">
        <v>17660</v>
      </c>
      <c r="D34" s="362" t="s">
        <v>1398</v>
      </c>
      <c r="E34" s="365" t="s">
        <v>2632</v>
      </c>
      <c r="F34" s="365" t="s">
        <v>2633</v>
      </c>
      <c r="G34" s="362" t="s">
        <v>2634</v>
      </c>
      <c r="H34" s="362" t="s">
        <v>2635</v>
      </c>
      <c r="I34" s="365" t="s">
        <v>2636</v>
      </c>
      <c r="J34" s="362" t="s">
        <v>2637</v>
      </c>
      <c r="K34" s="362" t="s">
        <v>2638</v>
      </c>
      <c r="L34" s="718" t="s">
        <v>512</v>
      </c>
      <c r="M34" s="719"/>
    </row>
    <row r="35" spans="1:13" ht="22.5" customHeight="1">
      <c r="A35" s="259">
        <v>1412</v>
      </c>
      <c r="B35" s="260" t="s">
        <v>510</v>
      </c>
      <c r="C35" s="363">
        <v>755730</v>
      </c>
      <c r="D35" s="363" t="s">
        <v>4083</v>
      </c>
      <c r="E35" s="366" t="s">
        <v>4084</v>
      </c>
      <c r="F35" s="366" t="s">
        <v>4085</v>
      </c>
      <c r="G35" s="363" t="s">
        <v>3930</v>
      </c>
      <c r="H35" s="363" t="s">
        <v>4086</v>
      </c>
      <c r="I35" s="366" t="s">
        <v>4087</v>
      </c>
      <c r="J35" s="363" t="s">
        <v>4088</v>
      </c>
      <c r="K35" s="363" t="s">
        <v>4089</v>
      </c>
      <c r="L35" s="646" t="s">
        <v>1549</v>
      </c>
      <c r="M35" s="647"/>
    </row>
    <row r="36" spans="1:13" s="443" customFormat="1" ht="13.9" customHeight="1">
      <c r="A36" s="257">
        <v>15</v>
      </c>
      <c r="B36" s="258" t="s">
        <v>509</v>
      </c>
      <c r="C36" s="365">
        <f>+E36-D36</f>
        <v>12154</v>
      </c>
      <c r="D36" s="365" t="s">
        <v>2648</v>
      </c>
      <c r="E36" s="365" t="s">
        <v>2649</v>
      </c>
      <c r="F36" s="365" t="s">
        <v>2650</v>
      </c>
      <c r="G36" s="365" t="s">
        <v>2157</v>
      </c>
      <c r="H36" s="365" t="s">
        <v>1709</v>
      </c>
      <c r="I36" s="365" t="s">
        <v>2651</v>
      </c>
      <c r="J36" s="365" t="s">
        <v>634</v>
      </c>
      <c r="K36" s="365" t="s">
        <v>2651</v>
      </c>
      <c r="L36" s="720" t="s">
        <v>384</v>
      </c>
      <c r="M36" s="721"/>
    </row>
    <row r="37" spans="1:13" ht="13.9" customHeight="1" thickBot="1">
      <c r="A37" s="259">
        <v>1520</v>
      </c>
      <c r="B37" s="260" t="s">
        <v>350</v>
      </c>
      <c r="C37" s="363">
        <v>12154</v>
      </c>
      <c r="D37" s="363" t="s">
        <v>2648</v>
      </c>
      <c r="E37" s="366" t="s">
        <v>2649</v>
      </c>
      <c r="F37" s="366" t="s">
        <v>2650</v>
      </c>
      <c r="G37" s="363" t="s">
        <v>2157</v>
      </c>
      <c r="H37" s="363" t="s">
        <v>1709</v>
      </c>
      <c r="I37" s="366" t="s">
        <v>2651</v>
      </c>
      <c r="J37" s="363" t="s">
        <v>634</v>
      </c>
      <c r="K37" s="363" t="s">
        <v>2651</v>
      </c>
      <c r="L37" s="646" t="s">
        <v>385</v>
      </c>
      <c r="M37" s="647"/>
    </row>
    <row r="38" spans="1:13" s="443" customFormat="1" ht="34.15" customHeight="1" thickTop="1" thickBot="1">
      <c r="A38" s="317" t="s">
        <v>566</v>
      </c>
      <c r="B38" s="318" t="s">
        <v>506</v>
      </c>
      <c r="C38" s="365">
        <f>+E38-D38</f>
        <v>460597</v>
      </c>
      <c r="D38" s="365" t="s">
        <v>4090</v>
      </c>
      <c r="E38" s="365" t="s">
        <v>4091</v>
      </c>
      <c r="F38" s="365" t="s">
        <v>4092</v>
      </c>
      <c r="G38" s="365" t="s">
        <v>4093</v>
      </c>
      <c r="H38" s="365" t="s">
        <v>4094</v>
      </c>
      <c r="I38" s="365" t="s">
        <v>4095</v>
      </c>
      <c r="J38" s="365" t="s">
        <v>2659</v>
      </c>
      <c r="K38" s="365" t="s">
        <v>4096</v>
      </c>
      <c r="L38" s="720" t="s">
        <v>507</v>
      </c>
      <c r="M38" s="721"/>
    </row>
    <row r="39" spans="1:13" ht="13.9" customHeight="1" thickTop="1">
      <c r="A39" s="259">
        <v>1622</v>
      </c>
      <c r="B39" s="260" t="s">
        <v>505</v>
      </c>
      <c r="C39" s="363">
        <v>460597</v>
      </c>
      <c r="D39" s="363" t="s">
        <v>4090</v>
      </c>
      <c r="E39" s="366" t="s">
        <v>4091</v>
      </c>
      <c r="F39" s="366" t="s">
        <v>4092</v>
      </c>
      <c r="G39" s="363" t="s">
        <v>4093</v>
      </c>
      <c r="H39" s="363" t="s">
        <v>4094</v>
      </c>
      <c r="I39" s="366" t="s">
        <v>4095</v>
      </c>
      <c r="J39" s="363" t="s">
        <v>2659</v>
      </c>
      <c r="K39" s="363" t="s">
        <v>4096</v>
      </c>
      <c r="L39" s="646" t="s">
        <v>508</v>
      </c>
      <c r="M39" s="647"/>
    </row>
    <row r="40" spans="1:13" s="443" customFormat="1" ht="13.9" customHeight="1">
      <c r="A40" s="257">
        <v>17</v>
      </c>
      <c r="B40" s="258" t="s">
        <v>802</v>
      </c>
      <c r="C40" s="365">
        <v>39236</v>
      </c>
      <c r="D40" s="365">
        <v>7950</v>
      </c>
      <c r="E40" s="365">
        <v>47186</v>
      </c>
      <c r="F40" s="365">
        <v>64382</v>
      </c>
      <c r="G40" s="365">
        <v>6862</v>
      </c>
      <c r="H40" s="365">
        <v>57520</v>
      </c>
      <c r="I40" s="365">
        <v>111568</v>
      </c>
      <c r="J40" s="365">
        <v>1928</v>
      </c>
      <c r="K40" s="365">
        <v>109640</v>
      </c>
      <c r="L40" s="720" t="s">
        <v>386</v>
      </c>
      <c r="M40" s="721"/>
    </row>
    <row r="41" spans="1:13" ht="22.5">
      <c r="A41" s="259">
        <v>1702</v>
      </c>
      <c r="B41" s="260" t="s">
        <v>803</v>
      </c>
      <c r="C41" s="363">
        <v>21128</v>
      </c>
      <c r="D41" s="363" t="s">
        <v>2670</v>
      </c>
      <c r="E41" s="366" t="s">
        <v>2671</v>
      </c>
      <c r="F41" s="366" t="s">
        <v>2672</v>
      </c>
      <c r="G41" s="363" t="s">
        <v>2170</v>
      </c>
      <c r="H41" s="363" t="s">
        <v>1728</v>
      </c>
      <c r="I41" s="366" t="s">
        <v>2673</v>
      </c>
      <c r="J41" s="363" t="s">
        <v>1522</v>
      </c>
      <c r="K41" s="363" t="s">
        <v>2674</v>
      </c>
      <c r="L41" s="646" t="s">
        <v>503</v>
      </c>
      <c r="M41" s="647"/>
    </row>
    <row r="42" spans="1:13" s="6" customFormat="1" ht="13.9" customHeight="1">
      <c r="A42" s="261">
        <v>1709</v>
      </c>
      <c r="B42" s="262" t="s">
        <v>504</v>
      </c>
      <c r="C42" s="362">
        <v>18108</v>
      </c>
      <c r="D42" s="362" t="s">
        <v>1354</v>
      </c>
      <c r="E42" s="365" t="s">
        <v>2676</v>
      </c>
      <c r="F42" s="365" t="s">
        <v>2677</v>
      </c>
      <c r="G42" s="362" t="s">
        <v>2176</v>
      </c>
      <c r="H42" s="362" t="s">
        <v>2678</v>
      </c>
      <c r="I42" s="365" t="s">
        <v>2679</v>
      </c>
      <c r="J42" s="362" t="s">
        <v>2680</v>
      </c>
      <c r="K42" s="362" t="s">
        <v>2681</v>
      </c>
      <c r="L42" s="718" t="s">
        <v>387</v>
      </c>
      <c r="M42" s="719"/>
    </row>
    <row r="43" spans="1:13" s="5" customFormat="1" ht="13.9" customHeight="1">
      <c r="A43" s="263">
        <v>18</v>
      </c>
      <c r="B43" s="264" t="s">
        <v>571</v>
      </c>
      <c r="C43" s="366">
        <v>641175</v>
      </c>
      <c r="D43" s="366">
        <v>83592</v>
      </c>
      <c r="E43" s="366">
        <v>724767</v>
      </c>
      <c r="F43" s="366">
        <v>402024</v>
      </c>
      <c r="G43" s="366">
        <v>99011</v>
      </c>
      <c r="H43" s="366">
        <v>303013</v>
      </c>
      <c r="I43" s="366">
        <v>1126791</v>
      </c>
      <c r="J43" s="366">
        <v>230016</v>
      </c>
      <c r="K43" s="366">
        <v>896775</v>
      </c>
      <c r="L43" s="621" t="s">
        <v>388</v>
      </c>
      <c r="M43" s="622"/>
    </row>
    <row r="44" spans="1:13" s="6" customFormat="1" ht="13.9" customHeight="1">
      <c r="A44" s="261">
        <v>1811</v>
      </c>
      <c r="B44" s="262" t="s">
        <v>351</v>
      </c>
      <c r="C44" s="362">
        <v>627990</v>
      </c>
      <c r="D44" s="362" t="s">
        <v>4097</v>
      </c>
      <c r="E44" s="365" t="s">
        <v>4098</v>
      </c>
      <c r="F44" s="365" t="s">
        <v>4099</v>
      </c>
      <c r="G44" s="362" t="s">
        <v>4100</v>
      </c>
      <c r="H44" s="362" t="s">
        <v>3794</v>
      </c>
      <c r="I44" s="365" t="s">
        <v>4101</v>
      </c>
      <c r="J44" s="362" t="s">
        <v>2688</v>
      </c>
      <c r="K44" s="362">
        <v>879874</v>
      </c>
      <c r="L44" s="718" t="s">
        <v>389</v>
      </c>
      <c r="M44" s="719"/>
    </row>
    <row r="45" spans="1:13" ht="13.9" customHeight="1">
      <c r="A45" s="259">
        <v>1820</v>
      </c>
      <c r="B45" s="260" t="s">
        <v>352</v>
      </c>
      <c r="C45" s="363">
        <v>13185</v>
      </c>
      <c r="D45" s="363" t="s">
        <v>1716</v>
      </c>
      <c r="E45" s="366" t="s">
        <v>1995</v>
      </c>
      <c r="F45" s="366" t="s">
        <v>2698</v>
      </c>
      <c r="G45" s="363" t="s">
        <v>2194</v>
      </c>
      <c r="H45" s="363" t="s">
        <v>893</v>
      </c>
      <c r="I45" s="366" t="s">
        <v>2699</v>
      </c>
      <c r="J45" s="363" t="s">
        <v>634</v>
      </c>
      <c r="K45" s="363" t="s">
        <v>2699</v>
      </c>
      <c r="L45" s="646" t="s">
        <v>390</v>
      </c>
      <c r="M45" s="647"/>
    </row>
    <row r="46" spans="1:13" s="443" customFormat="1" ht="23.25" thickBot="1">
      <c r="A46" s="375">
        <v>19</v>
      </c>
      <c r="B46" s="376" t="s">
        <v>502</v>
      </c>
      <c r="C46" s="422">
        <f>+E46-D46</f>
        <v>6128826</v>
      </c>
      <c r="D46" s="422">
        <v>207597</v>
      </c>
      <c r="E46" s="422">
        <v>6336423</v>
      </c>
      <c r="F46" s="422">
        <v>11093147</v>
      </c>
      <c r="G46" s="422">
        <v>312913</v>
      </c>
      <c r="H46" s="422">
        <v>10780234</v>
      </c>
      <c r="I46" s="422">
        <v>17429570</v>
      </c>
      <c r="J46" s="422" t="s">
        <v>2706</v>
      </c>
      <c r="K46" s="422">
        <v>17395115</v>
      </c>
      <c r="L46" s="783" t="s">
        <v>391</v>
      </c>
      <c r="M46" s="784"/>
    </row>
    <row r="47" spans="1:13" s="5" customFormat="1" ht="17.25" thickTop="1" thickBot="1">
      <c r="A47" s="382">
        <v>20</v>
      </c>
      <c r="B47" s="383" t="s">
        <v>501</v>
      </c>
      <c r="C47" s="423">
        <f>+E47-D47</f>
        <v>20737713</v>
      </c>
      <c r="D47" s="423">
        <v>2407799</v>
      </c>
      <c r="E47" s="423">
        <v>23145512</v>
      </c>
      <c r="F47" s="423">
        <f>+H47+G47</f>
        <v>12119567</v>
      </c>
      <c r="G47" s="423">
        <v>1225521</v>
      </c>
      <c r="H47" s="423">
        <v>10894046</v>
      </c>
      <c r="I47" s="423">
        <f>+K47+J47</f>
        <v>35265079</v>
      </c>
      <c r="J47" s="423">
        <v>317803</v>
      </c>
      <c r="K47" s="423">
        <v>34947276</v>
      </c>
      <c r="L47" s="785" t="s">
        <v>392</v>
      </c>
      <c r="M47" s="786"/>
    </row>
    <row r="48" spans="1:13" s="443" customFormat="1" ht="22.5" customHeight="1" thickTop="1">
      <c r="A48" s="257">
        <v>21</v>
      </c>
      <c r="B48" s="258" t="s">
        <v>496</v>
      </c>
      <c r="C48" s="365">
        <f>+E48-D48</f>
        <v>7173</v>
      </c>
      <c r="D48" s="365" t="s">
        <v>2152</v>
      </c>
      <c r="E48" s="365" t="s">
        <v>2717</v>
      </c>
      <c r="F48" s="365" t="s">
        <v>2718</v>
      </c>
      <c r="G48" s="365" t="s">
        <v>2218</v>
      </c>
      <c r="H48" s="365" t="s">
        <v>1777</v>
      </c>
      <c r="I48" s="365" t="s">
        <v>2719</v>
      </c>
      <c r="J48" s="365" t="s">
        <v>2720</v>
      </c>
      <c r="K48" s="365" t="s">
        <v>2721</v>
      </c>
      <c r="L48" s="720" t="s">
        <v>494</v>
      </c>
      <c r="M48" s="721"/>
    </row>
    <row r="49" spans="1:13" ht="22.5">
      <c r="A49" s="259">
        <v>2100</v>
      </c>
      <c r="B49" s="260" t="s">
        <v>497</v>
      </c>
      <c r="C49" s="363">
        <v>7173</v>
      </c>
      <c r="D49" s="363" t="s">
        <v>2152</v>
      </c>
      <c r="E49" s="366" t="s">
        <v>2717</v>
      </c>
      <c r="F49" s="366" t="s">
        <v>2718</v>
      </c>
      <c r="G49" s="363" t="s">
        <v>2218</v>
      </c>
      <c r="H49" s="363" t="s">
        <v>1777</v>
      </c>
      <c r="I49" s="366" t="s">
        <v>2719</v>
      </c>
      <c r="J49" s="363" t="s">
        <v>2720</v>
      </c>
      <c r="K49" s="363" t="s">
        <v>2721</v>
      </c>
      <c r="L49" s="646" t="s">
        <v>493</v>
      </c>
      <c r="M49" s="647"/>
    </row>
    <row r="50" spans="1:13" s="443" customFormat="1" ht="15.75">
      <c r="A50" s="257">
        <v>22</v>
      </c>
      <c r="B50" s="258" t="s">
        <v>498</v>
      </c>
      <c r="C50" s="365">
        <v>775468</v>
      </c>
      <c r="D50" s="365" t="s">
        <v>2723</v>
      </c>
      <c r="E50" s="365" t="s">
        <v>2724</v>
      </c>
      <c r="F50" s="365" t="s">
        <v>2725</v>
      </c>
      <c r="G50" s="365" t="s">
        <v>2221</v>
      </c>
      <c r="H50" s="365" t="s">
        <v>2726</v>
      </c>
      <c r="I50" s="365" t="s">
        <v>2727</v>
      </c>
      <c r="J50" s="365" t="s">
        <v>2728</v>
      </c>
      <c r="K50" s="365" t="s">
        <v>2729</v>
      </c>
      <c r="L50" s="724" t="s">
        <v>393</v>
      </c>
      <c r="M50" s="725"/>
    </row>
    <row r="51" spans="1:13" ht="22.5">
      <c r="A51" s="259">
        <v>2211</v>
      </c>
      <c r="B51" s="260" t="s">
        <v>499</v>
      </c>
      <c r="C51" s="363">
        <v>1258</v>
      </c>
      <c r="D51" s="363" t="s">
        <v>560</v>
      </c>
      <c r="E51" s="366" t="s">
        <v>2731</v>
      </c>
      <c r="F51" s="366" t="s">
        <v>2732</v>
      </c>
      <c r="G51" s="363" t="s">
        <v>2231</v>
      </c>
      <c r="H51" s="363" t="s">
        <v>2733</v>
      </c>
      <c r="I51" s="366" t="s">
        <v>2734</v>
      </c>
      <c r="J51" s="363" t="s">
        <v>634</v>
      </c>
      <c r="K51" s="363" t="s">
        <v>2734</v>
      </c>
      <c r="L51" s="646" t="s">
        <v>495</v>
      </c>
      <c r="M51" s="647"/>
    </row>
    <row r="52" spans="1:13" s="6" customFormat="1" ht="22.5" customHeight="1">
      <c r="A52" s="261">
        <v>2220</v>
      </c>
      <c r="B52" s="262" t="s">
        <v>353</v>
      </c>
      <c r="C52" s="362">
        <v>774210</v>
      </c>
      <c r="D52" s="362" t="s">
        <v>2736</v>
      </c>
      <c r="E52" s="365" t="s">
        <v>2737</v>
      </c>
      <c r="F52" s="365" t="s">
        <v>2738</v>
      </c>
      <c r="G52" s="362" t="s">
        <v>2232</v>
      </c>
      <c r="H52" s="362" t="s">
        <v>1792</v>
      </c>
      <c r="I52" s="365" t="s">
        <v>2739</v>
      </c>
      <c r="J52" s="362" t="s">
        <v>2728</v>
      </c>
      <c r="K52" s="362" t="s">
        <v>2740</v>
      </c>
      <c r="L52" s="718" t="s">
        <v>394</v>
      </c>
      <c r="M52" s="719"/>
    </row>
    <row r="53" spans="1:13" s="5" customFormat="1" ht="15.75">
      <c r="A53" s="263">
        <v>23</v>
      </c>
      <c r="B53" s="264" t="s">
        <v>500</v>
      </c>
      <c r="C53" s="366">
        <v>3887790</v>
      </c>
      <c r="D53" s="366" t="s">
        <v>4102</v>
      </c>
      <c r="E53" s="366" t="s">
        <v>4103</v>
      </c>
      <c r="F53" s="366" t="s">
        <v>4104</v>
      </c>
      <c r="G53" s="366" t="s">
        <v>4105</v>
      </c>
      <c r="H53" s="366" t="s">
        <v>3805</v>
      </c>
      <c r="I53" s="366" t="s">
        <v>4106</v>
      </c>
      <c r="J53" s="366" t="s">
        <v>2748</v>
      </c>
      <c r="K53" s="366" t="s">
        <v>4107</v>
      </c>
      <c r="L53" s="726" t="s">
        <v>395</v>
      </c>
      <c r="M53" s="727"/>
    </row>
    <row r="54" spans="1:13" s="6" customFormat="1" ht="22.5" customHeight="1">
      <c r="A54" s="261">
        <v>2310</v>
      </c>
      <c r="B54" s="262" t="s">
        <v>354</v>
      </c>
      <c r="C54" s="362">
        <v>117200</v>
      </c>
      <c r="D54" s="362" t="s">
        <v>4108</v>
      </c>
      <c r="E54" s="365" t="s">
        <v>4109</v>
      </c>
      <c r="F54" s="365" t="s">
        <v>4110</v>
      </c>
      <c r="G54" s="362" t="s">
        <v>3955</v>
      </c>
      <c r="H54" s="362" t="s">
        <v>4111</v>
      </c>
      <c r="I54" s="365" t="s">
        <v>4112</v>
      </c>
      <c r="J54" s="362" t="s">
        <v>2756</v>
      </c>
      <c r="K54" s="362" t="s">
        <v>4113</v>
      </c>
      <c r="L54" s="718" t="s">
        <v>396</v>
      </c>
      <c r="M54" s="719"/>
    </row>
    <row r="55" spans="1:13">
      <c r="A55" s="259">
        <v>2394</v>
      </c>
      <c r="B55" s="260" t="s">
        <v>355</v>
      </c>
      <c r="C55" s="363">
        <v>1445113</v>
      </c>
      <c r="D55" s="363" t="s">
        <v>2759</v>
      </c>
      <c r="E55" s="366" t="s">
        <v>2760</v>
      </c>
      <c r="F55" s="366" t="s">
        <v>2761</v>
      </c>
      <c r="G55" s="363" t="s">
        <v>2255</v>
      </c>
      <c r="H55" s="363" t="s">
        <v>1815</v>
      </c>
      <c r="I55" s="366" t="s">
        <v>2762</v>
      </c>
      <c r="J55" s="363" t="s">
        <v>2763</v>
      </c>
      <c r="K55" s="363" t="s">
        <v>2764</v>
      </c>
      <c r="L55" s="646" t="s">
        <v>397</v>
      </c>
      <c r="M55" s="647"/>
    </row>
    <row r="56" spans="1:13" s="6" customFormat="1">
      <c r="A56" s="261">
        <v>2395</v>
      </c>
      <c r="B56" s="262" t="s">
        <v>490</v>
      </c>
      <c r="C56" s="362">
        <v>1921396</v>
      </c>
      <c r="D56" s="362" t="s">
        <v>2766</v>
      </c>
      <c r="E56" s="365" t="s">
        <v>2767</v>
      </c>
      <c r="F56" s="365" t="s">
        <v>2768</v>
      </c>
      <c r="G56" s="362" t="s">
        <v>2769</v>
      </c>
      <c r="H56" s="362" t="s">
        <v>1824</v>
      </c>
      <c r="I56" s="365" t="s">
        <v>2770</v>
      </c>
      <c r="J56" s="362" t="s">
        <v>2771</v>
      </c>
      <c r="K56" s="362" t="s">
        <v>2772</v>
      </c>
      <c r="L56" s="718" t="s">
        <v>398</v>
      </c>
      <c r="M56" s="719"/>
    </row>
    <row r="57" spans="1:13" ht="15" customHeight="1">
      <c r="A57" s="259">
        <v>2396</v>
      </c>
      <c r="B57" s="260" t="s">
        <v>356</v>
      </c>
      <c r="C57" s="363">
        <v>72238</v>
      </c>
      <c r="D57" s="363" t="s">
        <v>2774</v>
      </c>
      <c r="E57" s="366" t="s">
        <v>2775</v>
      </c>
      <c r="F57" s="366" t="s">
        <v>2776</v>
      </c>
      <c r="G57" s="363" t="s">
        <v>2777</v>
      </c>
      <c r="H57" s="363" t="s">
        <v>1833</v>
      </c>
      <c r="I57" s="366" t="s">
        <v>2778</v>
      </c>
      <c r="J57" s="363" t="s">
        <v>2779</v>
      </c>
      <c r="K57" s="363" t="s">
        <v>2780</v>
      </c>
      <c r="L57" s="646" t="s">
        <v>399</v>
      </c>
      <c r="M57" s="647"/>
    </row>
    <row r="58" spans="1:13" s="6" customFormat="1" ht="22.5" customHeight="1">
      <c r="A58" s="261">
        <v>2399</v>
      </c>
      <c r="B58" s="262" t="s">
        <v>489</v>
      </c>
      <c r="C58" s="362">
        <v>331843</v>
      </c>
      <c r="D58" s="362" t="s">
        <v>2782</v>
      </c>
      <c r="E58" s="365" t="s">
        <v>2783</v>
      </c>
      <c r="F58" s="365" t="s">
        <v>2784</v>
      </c>
      <c r="G58" s="362" t="s">
        <v>2785</v>
      </c>
      <c r="H58" s="362" t="s">
        <v>2786</v>
      </c>
      <c r="I58" s="365" t="s">
        <v>2787</v>
      </c>
      <c r="J58" s="362" t="s">
        <v>2788</v>
      </c>
      <c r="K58" s="362" t="s">
        <v>2789</v>
      </c>
      <c r="L58" s="718" t="s">
        <v>488</v>
      </c>
      <c r="M58" s="719"/>
    </row>
    <row r="59" spans="1:13" s="5" customFormat="1" ht="15.75">
      <c r="A59" s="263">
        <v>24</v>
      </c>
      <c r="B59" s="264" t="s">
        <v>357</v>
      </c>
      <c r="C59" s="366">
        <v>2327313</v>
      </c>
      <c r="D59" s="366" t="s">
        <v>2791</v>
      </c>
      <c r="E59" s="366" t="s">
        <v>2792</v>
      </c>
      <c r="F59" s="366" t="s">
        <v>2793</v>
      </c>
      <c r="G59" s="366" t="s">
        <v>2291</v>
      </c>
      <c r="H59" s="366" t="s">
        <v>2794</v>
      </c>
      <c r="I59" s="366" t="s">
        <v>2795</v>
      </c>
      <c r="J59" s="366" t="s">
        <v>2796</v>
      </c>
      <c r="K59" s="366" t="s">
        <v>2797</v>
      </c>
      <c r="L59" s="726" t="s">
        <v>400</v>
      </c>
      <c r="M59" s="727"/>
    </row>
    <row r="60" spans="1:13" s="5" customFormat="1" ht="22.5">
      <c r="A60" s="263">
        <v>25</v>
      </c>
      <c r="B60" s="264" t="s">
        <v>491</v>
      </c>
      <c r="C60" s="366">
        <v>2908096</v>
      </c>
      <c r="D60" s="366">
        <v>179187</v>
      </c>
      <c r="E60" s="366">
        <v>3087283</v>
      </c>
      <c r="F60" s="366">
        <v>4293382</v>
      </c>
      <c r="G60" s="366">
        <v>338598</v>
      </c>
      <c r="H60" s="366">
        <v>3954784</v>
      </c>
      <c r="I60" s="366">
        <v>7380665</v>
      </c>
      <c r="J60" s="366">
        <v>127704</v>
      </c>
      <c r="K60" s="366">
        <v>7252961</v>
      </c>
      <c r="L60" s="726" t="s">
        <v>487</v>
      </c>
      <c r="M60" s="727"/>
    </row>
    <row r="61" spans="1:13" s="6" customFormat="1">
      <c r="A61" s="261">
        <v>2511</v>
      </c>
      <c r="B61" s="262" t="s">
        <v>358</v>
      </c>
      <c r="C61" s="362">
        <v>2772733</v>
      </c>
      <c r="D61" s="362" t="s">
        <v>4114</v>
      </c>
      <c r="E61" s="365" t="s">
        <v>4115</v>
      </c>
      <c r="F61" s="365" t="s">
        <v>4116</v>
      </c>
      <c r="G61" s="362" t="s">
        <v>4117</v>
      </c>
      <c r="H61" s="362" t="s">
        <v>4118</v>
      </c>
      <c r="I61" s="365" t="s">
        <v>4119</v>
      </c>
      <c r="J61" s="362" t="s">
        <v>4120</v>
      </c>
      <c r="K61" s="362" t="s">
        <v>4121</v>
      </c>
      <c r="L61" s="718" t="s">
        <v>401</v>
      </c>
      <c r="M61" s="719"/>
    </row>
    <row r="62" spans="1:13" ht="22.5" customHeight="1">
      <c r="A62" s="259">
        <v>2591</v>
      </c>
      <c r="B62" s="260" t="s">
        <v>485</v>
      </c>
      <c r="C62" s="363">
        <v>13724</v>
      </c>
      <c r="D62" s="363" t="s">
        <v>711</v>
      </c>
      <c r="E62" s="366" t="s">
        <v>2813</v>
      </c>
      <c r="F62" s="366" t="s">
        <v>2814</v>
      </c>
      <c r="G62" s="363" t="s">
        <v>2815</v>
      </c>
      <c r="H62" s="363" t="s">
        <v>1876</v>
      </c>
      <c r="I62" s="366" t="s">
        <v>2816</v>
      </c>
      <c r="J62" s="363" t="s">
        <v>2817</v>
      </c>
      <c r="K62" s="363" t="s">
        <v>2818</v>
      </c>
      <c r="L62" s="646" t="s">
        <v>486</v>
      </c>
      <c r="M62" s="647"/>
    </row>
    <row r="63" spans="1:13" s="6" customFormat="1" ht="22.5" customHeight="1">
      <c r="A63" s="369">
        <v>2592</v>
      </c>
      <c r="B63" s="262" t="s">
        <v>492</v>
      </c>
      <c r="C63" s="362">
        <v>98259</v>
      </c>
      <c r="D63" s="362" t="s">
        <v>2820</v>
      </c>
      <c r="E63" s="365" t="s">
        <v>2821</v>
      </c>
      <c r="F63" s="365" t="s">
        <v>2822</v>
      </c>
      <c r="G63" s="362" t="s">
        <v>2823</v>
      </c>
      <c r="H63" s="362" t="s">
        <v>1882</v>
      </c>
      <c r="I63" s="365" t="s">
        <v>2824</v>
      </c>
      <c r="J63" s="362" t="s">
        <v>2825</v>
      </c>
      <c r="K63" s="362" t="s">
        <v>2826</v>
      </c>
      <c r="L63" s="718" t="s">
        <v>402</v>
      </c>
      <c r="M63" s="719"/>
    </row>
    <row r="64" spans="1:13">
      <c r="A64" s="259">
        <v>2599</v>
      </c>
      <c r="B64" s="260" t="s">
        <v>483</v>
      </c>
      <c r="C64" s="363">
        <v>23380</v>
      </c>
      <c r="D64" s="363" t="s">
        <v>2828</v>
      </c>
      <c r="E64" s="366" t="s">
        <v>2829</v>
      </c>
      <c r="F64" s="366" t="s">
        <v>2830</v>
      </c>
      <c r="G64" s="363" t="s">
        <v>2831</v>
      </c>
      <c r="H64" s="363" t="s">
        <v>1888</v>
      </c>
      <c r="I64" s="366" t="s">
        <v>2832</v>
      </c>
      <c r="J64" s="363" t="s">
        <v>1048</v>
      </c>
      <c r="K64" s="363" t="s">
        <v>2833</v>
      </c>
      <c r="L64" s="646" t="s">
        <v>484</v>
      </c>
      <c r="M64" s="647"/>
    </row>
    <row r="65" spans="1:13" s="443" customFormat="1" ht="22.5" customHeight="1">
      <c r="A65" s="285">
        <v>27</v>
      </c>
      <c r="B65" s="286" t="s">
        <v>359</v>
      </c>
      <c r="C65" s="365">
        <v>512563</v>
      </c>
      <c r="D65" s="365">
        <v>180324</v>
      </c>
      <c r="E65" s="365">
        <v>692887</v>
      </c>
      <c r="F65" s="365">
        <v>1372597</v>
      </c>
      <c r="G65" s="365">
        <v>34599</v>
      </c>
      <c r="H65" s="365">
        <v>1337998</v>
      </c>
      <c r="I65" s="365">
        <v>2065484</v>
      </c>
      <c r="J65" s="365">
        <v>4661</v>
      </c>
      <c r="K65" s="365">
        <v>2060823</v>
      </c>
      <c r="L65" s="720" t="s">
        <v>403</v>
      </c>
      <c r="M65" s="721"/>
    </row>
    <row r="66" spans="1:13" ht="22.5">
      <c r="A66" s="259">
        <v>2710</v>
      </c>
      <c r="B66" s="260" t="s">
        <v>1547</v>
      </c>
      <c r="C66" s="363">
        <v>114539</v>
      </c>
      <c r="D66" s="363" t="s">
        <v>2844</v>
      </c>
      <c r="E66" s="366" t="s">
        <v>4122</v>
      </c>
      <c r="F66" s="366" t="s">
        <v>4123</v>
      </c>
      <c r="G66" s="363" t="s">
        <v>3975</v>
      </c>
      <c r="H66" s="363" t="s">
        <v>4124</v>
      </c>
      <c r="I66" s="366" t="s">
        <v>4125</v>
      </c>
      <c r="J66" s="363" t="s">
        <v>2850</v>
      </c>
      <c r="K66" s="363" t="s">
        <v>4126</v>
      </c>
      <c r="L66" s="646" t="s">
        <v>482</v>
      </c>
      <c r="M66" s="647"/>
    </row>
    <row r="67" spans="1:13" s="6" customFormat="1" ht="34.5" thickBot="1">
      <c r="A67" s="387">
        <v>2730</v>
      </c>
      <c r="B67" s="388" t="s">
        <v>480</v>
      </c>
      <c r="C67" s="377">
        <v>328906</v>
      </c>
      <c r="D67" s="377" t="s">
        <v>2853</v>
      </c>
      <c r="E67" s="422" t="s">
        <v>2854</v>
      </c>
      <c r="F67" s="422" t="s">
        <v>2855</v>
      </c>
      <c r="G67" s="377" t="s">
        <v>2347</v>
      </c>
      <c r="H67" s="377" t="s">
        <v>2856</v>
      </c>
      <c r="I67" s="422" t="s">
        <v>2857</v>
      </c>
      <c r="J67" s="377" t="s">
        <v>2858</v>
      </c>
      <c r="K67" s="377" t="s">
        <v>2859</v>
      </c>
      <c r="L67" s="776" t="s">
        <v>807</v>
      </c>
      <c r="M67" s="777"/>
    </row>
    <row r="68" spans="1:13" s="281" customFormat="1" ht="16.5" thickTop="1" thickBot="1">
      <c r="A68" s="420">
        <v>2740</v>
      </c>
      <c r="B68" s="421" t="s">
        <v>479</v>
      </c>
      <c r="C68" s="378">
        <v>-344</v>
      </c>
      <c r="D68" s="378" t="s">
        <v>2861</v>
      </c>
      <c r="E68" s="423" t="s">
        <v>2862</v>
      </c>
      <c r="F68" s="423" t="s">
        <v>1532</v>
      </c>
      <c r="G68" s="378" t="s">
        <v>2280</v>
      </c>
      <c r="H68" s="378" t="s">
        <v>2863</v>
      </c>
      <c r="I68" s="423" t="s">
        <v>2215</v>
      </c>
      <c r="J68" s="378" t="s">
        <v>634</v>
      </c>
      <c r="K68" s="378" t="s">
        <v>2215</v>
      </c>
      <c r="L68" s="778" t="s">
        <v>404</v>
      </c>
      <c r="M68" s="779"/>
    </row>
    <row r="69" spans="1:13" s="6" customFormat="1" ht="16.5" thickTop="1" thickBot="1">
      <c r="A69" s="379">
        <v>2790</v>
      </c>
      <c r="B69" s="380" t="s">
        <v>478</v>
      </c>
      <c r="C69" s="381">
        <v>69462</v>
      </c>
      <c r="D69" s="381" t="s">
        <v>2865</v>
      </c>
      <c r="E69" s="424" t="s">
        <v>4127</v>
      </c>
      <c r="F69" s="424" t="s">
        <v>4128</v>
      </c>
      <c r="G69" s="381" t="s">
        <v>4129</v>
      </c>
      <c r="H69" s="381" t="s">
        <v>4130</v>
      </c>
      <c r="I69" s="424" t="s">
        <v>4131</v>
      </c>
      <c r="J69" s="381" t="s">
        <v>1996</v>
      </c>
      <c r="K69" s="381" t="s">
        <v>4132</v>
      </c>
      <c r="L69" s="780" t="s">
        <v>405</v>
      </c>
      <c r="M69" s="781"/>
    </row>
    <row r="70" spans="1:13" s="5" customFormat="1" ht="17.25" thickTop="1" thickBot="1">
      <c r="A70" s="263">
        <v>28</v>
      </c>
      <c r="B70" s="264" t="s">
        <v>477</v>
      </c>
      <c r="C70" s="366">
        <v>98629</v>
      </c>
      <c r="D70" s="366" t="s">
        <v>2871</v>
      </c>
      <c r="E70" s="366" t="s">
        <v>2872</v>
      </c>
      <c r="F70" s="366" t="s">
        <v>2873</v>
      </c>
      <c r="G70" s="366" t="s">
        <v>2874</v>
      </c>
      <c r="H70" s="366" t="s">
        <v>1920</v>
      </c>
      <c r="I70" s="366" t="s">
        <v>2875</v>
      </c>
      <c r="J70" s="366" t="s">
        <v>2876</v>
      </c>
      <c r="K70" s="366" t="s">
        <v>2877</v>
      </c>
      <c r="L70" s="726" t="s">
        <v>406</v>
      </c>
      <c r="M70" s="727"/>
    </row>
    <row r="71" spans="1:13" ht="57" thickTop="1">
      <c r="A71" s="384">
        <v>2810</v>
      </c>
      <c r="B71" s="385" t="s">
        <v>475</v>
      </c>
      <c r="C71" s="386">
        <v>96695</v>
      </c>
      <c r="D71" s="386">
        <v>2825</v>
      </c>
      <c r="E71" s="425">
        <v>99520</v>
      </c>
      <c r="F71" s="425">
        <v>251246</v>
      </c>
      <c r="G71" s="386">
        <v>5706</v>
      </c>
      <c r="H71" s="386">
        <v>245540</v>
      </c>
      <c r="I71" s="425">
        <v>350766</v>
      </c>
      <c r="J71" s="386">
        <v>1259</v>
      </c>
      <c r="K71" s="386">
        <v>349507</v>
      </c>
      <c r="L71" s="787" t="s">
        <v>476</v>
      </c>
      <c r="M71" s="788"/>
    </row>
    <row r="72" spans="1:13" s="6" customFormat="1" ht="22.5" customHeight="1">
      <c r="A72" s="259">
        <v>2820</v>
      </c>
      <c r="B72" s="260" t="s">
        <v>474</v>
      </c>
      <c r="C72" s="363">
        <v>1934</v>
      </c>
      <c r="D72" s="363" t="s">
        <v>2366</v>
      </c>
      <c r="E72" s="366" t="s">
        <v>584</v>
      </c>
      <c r="F72" s="366" t="s">
        <v>2358</v>
      </c>
      <c r="G72" s="363" t="s">
        <v>2388</v>
      </c>
      <c r="H72" s="363" t="s">
        <v>1930</v>
      </c>
      <c r="I72" s="366" t="s">
        <v>2885</v>
      </c>
      <c r="J72" s="363" t="s">
        <v>868</v>
      </c>
      <c r="K72" s="363" t="s">
        <v>2886</v>
      </c>
      <c r="L72" s="646" t="s">
        <v>473</v>
      </c>
      <c r="M72" s="647"/>
    </row>
    <row r="73" spans="1:13" s="443" customFormat="1" ht="22.5" customHeight="1">
      <c r="A73" s="285">
        <v>29</v>
      </c>
      <c r="B73" s="286" t="s">
        <v>471</v>
      </c>
      <c r="C73" s="365">
        <v>53347</v>
      </c>
      <c r="D73" s="365" t="s">
        <v>2888</v>
      </c>
      <c r="E73" s="365" t="s">
        <v>2889</v>
      </c>
      <c r="F73" s="365" t="s">
        <v>2890</v>
      </c>
      <c r="G73" s="365" t="s">
        <v>2891</v>
      </c>
      <c r="H73" s="365" t="s">
        <v>2892</v>
      </c>
      <c r="I73" s="365" t="s">
        <v>2893</v>
      </c>
      <c r="J73" s="365" t="s">
        <v>2894</v>
      </c>
      <c r="K73" s="365" t="s">
        <v>2895</v>
      </c>
      <c r="L73" s="720" t="s">
        <v>472</v>
      </c>
      <c r="M73" s="721"/>
    </row>
    <row r="74" spans="1:13" s="6" customFormat="1" ht="22.5" customHeight="1">
      <c r="A74" s="259">
        <v>2920</v>
      </c>
      <c r="B74" s="260" t="s">
        <v>3501</v>
      </c>
      <c r="C74" s="363">
        <v>51120</v>
      </c>
      <c r="D74" s="363" t="s">
        <v>2888</v>
      </c>
      <c r="E74" s="366" t="s">
        <v>2897</v>
      </c>
      <c r="F74" s="366" t="s">
        <v>2898</v>
      </c>
      <c r="G74" s="363" t="s">
        <v>2899</v>
      </c>
      <c r="H74" s="363" t="s">
        <v>1939</v>
      </c>
      <c r="I74" s="366" t="s">
        <v>2900</v>
      </c>
      <c r="J74" s="363" t="s">
        <v>2894</v>
      </c>
      <c r="K74" s="363" t="s">
        <v>2901</v>
      </c>
      <c r="L74" s="646" t="s">
        <v>469</v>
      </c>
      <c r="M74" s="647"/>
    </row>
    <row r="75" spans="1:13">
      <c r="A75" s="407">
        <v>2930</v>
      </c>
      <c r="B75" s="408" t="s">
        <v>467</v>
      </c>
      <c r="C75" s="391">
        <v>2227</v>
      </c>
      <c r="D75" s="391" t="s">
        <v>634</v>
      </c>
      <c r="E75" s="426" t="s">
        <v>2902</v>
      </c>
      <c r="F75" s="426" t="s">
        <v>2903</v>
      </c>
      <c r="G75" s="391" t="s">
        <v>913</v>
      </c>
      <c r="H75" s="391" t="s">
        <v>2904</v>
      </c>
      <c r="I75" s="426" t="s">
        <v>2905</v>
      </c>
      <c r="J75" s="391" t="s">
        <v>634</v>
      </c>
      <c r="K75" s="391" t="s">
        <v>2905</v>
      </c>
      <c r="L75" s="782" t="s">
        <v>468</v>
      </c>
      <c r="M75" s="782"/>
    </row>
    <row r="76" spans="1:13" s="5" customFormat="1" ht="15.75">
      <c r="A76" s="263">
        <v>30</v>
      </c>
      <c r="B76" s="264" t="s">
        <v>360</v>
      </c>
      <c r="C76" s="366">
        <v>115556</v>
      </c>
      <c r="D76" s="366" t="s">
        <v>2907</v>
      </c>
      <c r="E76" s="366" t="s">
        <v>2908</v>
      </c>
      <c r="F76" s="366" t="s">
        <v>2909</v>
      </c>
      <c r="G76" s="366" t="s">
        <v>2370</v>
      </c>
      <c r="H76" s="366" t="s">
        <v>2910</v>
      </c>
      <c r="I76" s="366" t="s">
        <v>2911</v>
      </c>
      <c r="J76" s="366" t="s">
        <v>634</v>
      </c>
      <c r="K76" s="366" t="s">
        <v>2911</v>
      </c>
      <c r="L76" s="726" t="s">
        <v>407</v>
      </c>
      <c r="M76" s="727"/>
    </row>
    <row r="77" spans="1:13">
      <c r="A77" s="261">
        <v>3011</v>
      </c>
      <c r="B77" s="262" t="s">
        <v>466</v>
      </c>
      <c r="C77" s="362">
        <v>107691</v>
      </c>
      <c r="D77" s="362" t="s">
        <v>2913</v>
      </c>
      <c r="E77" s="365" t="s">
        <v>2914</v>
      </c>
      <c r="F77" s="365" t="s">
        <v>2915</v>
      </c>
      <c r="G77" s="362" t="s">
        <v>2916</v>
      </c>
      <c r="H77" s="362" t="s">
        <v>2917</v>
      </c>
      <c r="I77" s="365" t="s">
        <v>2918</v>
      </c>
      <c r="J77" s="362" t="s">
        <v>634</v>
      </c>
      <c r="K77" s="362" t="s">
        <v>2918</v>
      </c>
      <c r="L77" s="623" t="s">
        <v>408</v>
      </c>
      <c r="M77" s="624"/>
    </row>
    <row r="78" spans="1:13" s="6" customFormat="1" ht="22.5" customHeight="1">
      <c r="A78" s="259">
        <v>3012</v>
      </c>
      <c r="B78" s="260" t="s">
        <v>583</v>
      </c>
      <c r="C78" s="363">
        <v>7865</v>
      </c>
      <c r="D78" s="363" t="s">
        <v>1687</v>
      </c>
      <c r="E78" s="366" t="s">
        <v>2920</v>
      </c>
      <c r="F78" s="366" t="s">
        <v>2921</v>
      </c>
      <c r="G78" s="363" t="s">
        <v>894</v>
      </c>
      <c r="H78" s="363" t="s">
        <v>747</v>
      </c>
      <c r="I78" s="366" t="s">
        <v>2922</v>
      </c>
      <c r="J78" s="363" t="s">
        <v>634</v>
      </c>
      <c r="K78" s="363" t="s">
        <v>2922</v>
      </c>
      <c r="L78" s="646" t="s">
        <v>578</v>
      </c>
      <c r="M78" s="647"/>
    </row>
    <row r="79" spans="1:13" s="5" customFormat="1" ht="15.75">
      <c r="A79" s="257">
        <v>31</v>
      </c>
      <c r="B79" s="258" t="s">
        <v>361</v>
      </c>
      <c r="C79" s="365">
        <v>372828</v>
      </c>
      <c r="D79" s="365" t="s">
        <v>4133</v>
      </c>
      <c r="E79" s="365" t="s">
        <v>4134</v>
      </c>
      <c r="F79" s="365" t="s">
        <v>4135</v>
      </c>
      <c r="G79" s="365" t="s">
        <v>4136</v>
      </c>
      <c r="H79" s="365" t="s">
        <v>4137</v>
      </c>
      <c r="I79" s="365" t="s">
        <v>4138</v>
      </c>
      <c r="J79" s="365" t="s">
        <v>2929</v>
      </c>
      <c r="K79" s="365" t="s">
        <v>4139</v>
      </c>
      <c r="L79" s="720" t="s">
        <v>409</v>
      </c>
      <c r="M79" s="721"/>
    </row>
    <row r="80" spans="1:13" s="6" customFormat="1" ht="22.5" customHeight="1">
      <c r="A80" s="259">
        <v>3100</v>
      </c>
      <c r="B80" s="260" t="s">
        <v>361</v>
      </c>
      <c r="C80" s="363">
        <v>372828</v>
      </c>
      <c r="D80" s="363" t="s">
        <v>4133</v>
      </c>
      <c r="E80" s="366" t="s">
        <v>4134</v>
      </c>
      <c r="F80" s="366" t="s">
        <v>4135</v>
      </c>
      <c r="G80" s="363" t="s">
        <v>4136</v>
      </c>
      <c r="H80" s="363" t="s">
        <v>4137</v>
      </c>
      <c r="I80" s="366" t="s">
        <v>4138</v>
      </c>
      <c r="J80" s="363" t="s">
        <v>2929</v>
      </c>
      <c r="K80" s="363" t="s">
        <v>4139</v>
      </c>
      <c r="L80" s="646" t="s">
        <v>410</v>
      </c>
      <c r="M80" s="647"/>
    </row>
    <row r="81" spans="1:13" s="5" customFormat="1" ht="15.75">
      <c r="A81" s="257">
        <v>32</v>
      </c>
      <c r="B81" s="258" t="s">
        <v>362</v>
      </c>
      <c r="C81" s="365">
        <v>4563</v>
      </c>
      <c r="D81" s="365" t="s">
        <v>2931</v>
      </c>
      <c r="E81" s="365" t="s">
        <v>4140</v>
      </c>
      <c r="F81" s="365" t="s">
        <v>4141</v>
      </c>
      <c r="G81" s="365" t="s">
        <v>711</v>
      </c>
      <c r="H81" s="365" t="s">
        <v>4142</v>
      </c>
      <c r="I81" s="365" t="s">
        <v>4143</v>
      </c>
      <c r="J81" s="365" t="s">
        <v>2936</v>
      </c>
      <c r="K81" s="365" t="s">
        <v>4144</v>
      </c>
      <c r="L81" s="720" t="s">
        <v>411</v>
      </c>
      <c r="M81" s="721"/>
    </row>
    <row r="82" spans="1:13" s="6" customFormat="1" ht="22.5" customHeight="1">
      <c r="A82" s="259">
        <v>3250</v>
      </c>
      <c r="B82" s="260" t="s">
        <v>464</v>
      </c>
      <c r="C82" s="363">
        <v>1031</v>
      </c>
      <c r="D82" s="363" t="s">
        <v>2931</v>
      </c>
      <c r="E82" s="366" t="s">
        <v>2939</v>
      </c>
      <c r="F82" s="366" t="s">
        <v>2940</v>
      </c>
      <c r="G82" s="363" t="s">
        <v>837</v>
      </c>
      <c r="H82" s="363" t="s">
        <v>2941</v>
      </c>
      <c r="I82" s="366" t="s">
        <v>2942</v>
      </c>
      <c r="J82" s="363" t="s">
        <v>2936</v>
      </c>
      <c r="K82" s="363" t="s">
        <v>2943</v>
      </c>
      <c r="L82" s="646" t="s">
        <v>465</v>
      </c>
      <c r="M82" s="647"/>
    </row>
    <row r="83" spans="1:13">
      <c r="A83" s="261">
        <v>3290</v>
      </c>
      <c r="B83" s="262" t="s">
        <v>363</v>
      </c>
      <c r="C83" s="362">
        <v>3532</v>
      </c>
      <c r="D83" s="362" t="s">
        <v>634</v>
      </c>
      <c r="E83" s="365" t="s">
        <v>4145</v>
      </c>
      <c r="F83" s="365" t="s">
        <v>4146</v>
      </c>
      <c r="G83" s="362" t="s">
        <v>3987</v>
      </c>
      <c r="H83" s="362" t="s">
        <v>3854</v>
      </c>
      <c r="I83" s="365" t="s">
        <v>4147</v>
      </c>
      <c r="J83" s="362" t="s">
        <v>634</v>
      </c>
      <c r="K83" s="362" t="s">
        <v>4147</v>
      </c>
      <c r="L83" s="718" t="s">
        <v>412</v>
      </c>
      <c r="M83" s="719"/>
    </row>
    <row r="84" spans="1:13" s="5" customFormat="1" ht="15.75">
      <c r="A84" s="263">
        <v>33</v>
      </c>
      <c r="B84" s="264" t="s">
        <v>463</v>
      </c>
      <c r="C84" s="366">
        <v>1235506</v>
      </c>
      <c r="D84" s="366" t="s">
        <v>4148</v>
      </c>
      <c r="E84" s="366" t="s">
        <v>4149</v>
      </c>
      <c r="F84" s="366" t="s">
        <v>4150</v>
      </c>
      <c r="G84" s="366" t="s">
        <v>4151</v>
      </c>
      <c r="H84" s="366" t="s">
        <v>4152</v>
      </c>
      <c r="I84" s="366" t="s">
        <v>4153</v>
      </c>
      <c r="J84" s="366" t="s">
        <v>2956</v>
      </c>
      <c r="K84" s="366" t="s">
        <v>4154</v>
      </c>
      <c r="L84" s="726" t="s">
        <v>413</v>
      </c>
      <c r="M84" s="727"/>
    </row>
    <row r="85" spans="1:13">
      <c r="A85" s="261">
        <v>3311</v>
      </c>
      <c r="B85" s="262" t="s">
        <v>579</v>
      </c>
      <c r="C85" s="362">
        <v>4336</v>
      </c>
      <c r="D85" s="362" t="s">
        <v>780</v>
      </c>
      <c r="E85" s="365" t="s">
        <v>1859</v>
      </c>
      <c r="F85" s="365" t="s">
        <v>4155</v>
      </c>
      <c r="G85" s="362" t="s">
        <v>3992</v>
      </c>
      <c r="H85" s="362" t="s">
        <v>3862</v>
      </c>
      <c r="I85" s="365" t="s">
        <v>4156</v>
      </c>
      <c r="J85" s="362" t="s">
        <v>634</v>
      </c>
      <c r="K85" s="362" t="s">
        <v>4156</v>
      </c>
      <c r="L85" s="718" t="s">
        <v>808</v>
      </c>
      <c r="M85" s="719"/>
    </row>
    <row r="86" spans="1:13" s="6" customFormat="1" ht="22.5" customHeight="1">
      <c r="A86" s="259">
        <v>3312</v>
      </c>
      <c r="B86" s="260" t="s">
        <v>580</v>
      </c>
      <c r="C86" s="363">
        <v>96757</v>
      </c>
      <c r="D86" s="363" t="s">
        <v>4157</v>
      </c>
      <c r="E86" s="366" t="s">
        <v>4158</v>
      </c>
      <c r="F86" s="366" t="s">
        <v>4159</v>
      </c>
      <c r="G86" s="363" t="s">
        <v>3994</v>
      </c>
      <c r="H86" s="363" t="s">
        <v>3864</v>
      </c>
      <c r="I86" s="366" t="s">
        <v>4160</v>
      </c>
      <c r="J86" s="363" t="s">
        <v>2968</v>
      </c>
      <c r="K86" s="363" t="s">
        <v>4161</v>
      </c>
      <c r="L86" s="646" t="s">
        <v>809</v>
      </c>
      <c r="M86" s="647"/>
    </row>
    <row r="87" spans="1:13">
      <c r="A87" s="261">
        <v>3314</v>
      </c>
      <c r="B87" s="262" t="s">
        <v>581</v>
      </c>
      <c r="C87" s="362">
        <v>2290</v>
      </c>
      <c r="D87" s="362" t="s">
        <v>556</v>
      </c>
      <c r="E87" s="365" t="s">
        <v>1067</v>
      </c>
      <c r="F87" s="365" t="s">
        <v>1068</v>
      </c>
      <c r="G87" s="362" t="s">
        <v>917</v>
      </c>
      <c r="H87" s="362" t="s">
        <v>1069</v>
      </c>
      <c r="I87" s="365" t="s">
        <v>1070</v>
      </c>
      <c r="J87" s="362" t="s">
        <v>634</v>
      </c>
      <c r="K87" s="362" t="s">
        <v>1070</v>
      </c>
      <c r="L87" s="718" t="s">
        <v>810</v>
      </c>
      <c r="M87" s="719"/>
    </row>
    <row r="88" spans="1:13" s="6" customFormat="1" ht="22.5" customHeight="1">
      <c r="A88" s="259">
        <v>3315</v>
      </c>
      <c r="B88" s="260" t="s">
        <v>461</v>
      </c>
      <c r="C88" s="363">
        <v>1132123</v>
      </c>
      <c r="D88" s="363" t="s">
        <v>2971</v>
      </c>
      <c r="E88" s="366" t="s">
        <v>2972</v>
      </c>
      <c r="F88" s="366" t="s">
        <v>2973</v>
      </c>
      <c r="G88" s="363" t="s">
        <v>2974</v>
      </c>
      <c r="H88" s="363" t="s">
        <v>2975</v>
      </c>
      <c r="I88" s="366" t="s">
        <v>2976</v>
      </c>
      <c r="J88" s="363" t="s">
        <v>2977</v>
      </c>
      <c r="K88" s="363" t="s">
        <v>2978</v>
      </c>
      <c r="L88" s="646" t="s">
        <v>462</v>
      </c>
      <c r="M88" s="647"/>
    </row>
    <row r="89" spans="1:13" s="444" customFormat="1" ht="24" customHeight="1">
      <c r="A89" s="409" t="s">
        <v>62</v>
      </c>
      <c r="B89" s="410" t="s">
        <v>458</v>
      </c>
      <c r="C89" s="365">
        <v>5182461</v>
      </c>
      <c r="D89" s="365" t="s">
        <v>2980</v>
      </c>
      <c r="E89" s="365" t="s">
        <v>2981</v>
      </c>
      <c r="F89" s="365" t="s">
        <v>2982</v>
      </c>
      <c r="G89" s="365" t="s">
        <v>2983</v>
      </c>
      <c r="H89" s="365" t="s">
        <v>1987</v>
      </c>
      <c r="I89" s="365" t="s">
        <v>2984</v>
      </c>
      <c r="J89" s="365" t="s">
        <v>2985</v>
      </c>
      <c r="K89" s="365" t="s">
        <v>2986</v>
      </c>
      <c r="L89" s="760" t="s">
        <v>460</v>
      </c>
      <c r="M89" s="761"/>
    </row>
    <row r="90" spans="1:13" s="5" customFormat="1" ht="15.75">
      <c r="A90" s="263">
        <v>35</v>
      </c>
      <c r="B90" s="264" t="s">
        <v>458</v>
      </c>
      <c r="C90" s="366">
        <v>5182461</v>
      </c>
      <c r="D90" s="366" t="s">
        <v>2980</v>
      </c>
      <c r="E90" s="366" t="s">
        <v>2981</v>
      </c>
      <c r="F90" s="366" t="s">
        <v>2982</v>
      </c>
      <c r="G90" s="366" t="s">
        <v>2983</v>
      </c>
      <c r="H90" s="366" t="s">
        <v>1987</v>
      </c>
      <c r="I90" s="366" t="s">
        <v>2984</v>
      </c>
      <c r="J90" s="366" t="s">
        <v>2985</v>
      </c>
      <c r="K90" s="366" t="s">
        <v>2986</v>
      </c>
      <c r="L90" s="726" t="s">
        <v>459</v>
      </c>
      <c r="M90" s="727"/>
    </row>
    <row r="91" spans="1:13" s="444" customFormat="1" ht="24" customHeight="1">
      <c r="A91" s="409" t="s">
        <v>63</v>
      </c>
      <c r="B91" s="410" t="s">
        <v>456</v>
      </c>
      <c r="C91" s="365">
        <f>+C92+C94+C98</f>
        <v>446625</v>
      </c>
      <c r="D91" s="365">
        <f t="shared" ref="D91:J91" si="1">+D92+D94+D98</f>
        <v>21545</v>
      </c>
      <c r="E91" s="365">
        <f>+E92+E94+E98</f>
        <v>468170</v>
      </c>
      <c r="F91" s="365">
        <f>+F92+F94+F98</f>
        <v>259510</v>
      </c>
      <c r="G91" s="365">
        <f t="shared" si="1"/>
        <v>138323</v>
      </c>
      <c r="H91" s="365">
        <f>+H92+H94+H98</f>
        <v>121187</v>
      </c>
      <c r="I91" s="365">
        <f t="shared" si="1"/>
        <v>727680</v>
      </c>
      <c r="J91" s="365">
        <f t="shared" si="1"/>
        <v>56720</v>
      </c>
      <c r="K91" s="365">
        <f>+K92+K94+K98</f>
        <v>670960</v>
      </c>
      <c r="L91" s="760" t="s">
        <v>457</v>
      </c>
      <c r="M91" s="761"/>
    </row>
    <row r="92" spans="1:13" s="5" customFormat="1" ht="15.75">
      <c r="A92" s="263">
        <v>37</v>
      </c>
      <c r="B92" s="264" t="s">
        <v>364</v>
      </c>
      <c r="C92" s="366">
        <v>27686</v>
      </c>
      <c r="D92" s="366" t="s">
        <v>2988</v>
      </c>
      <c r="E92" s="366" t="s">
        <v>2989</v>
      </c>
      <c r="F92" s="366" t="s">
        <v>2990</v>
      </c>
      <c r="G92" s="366" t="s">
        <v>2991</v>
      </c>
      <c r="H92" s="366" t="s">
        <v>662</v>
      </c>
      <c r="I92" s="366" t="s">
        <v>2992</v>
      </c>
      <c r="J92" s="366" t="s">
        <v>634</v>
      </c>
      <c r="K92" s="366" t="s">
        <v>2992</v>
      </c>
      <c r="L92" s="726" t="s">
        <v>414</v>
      </c>
      <c r="M92" s="727"/>
    </row>
    <row r="93" spans="1:13">
      <c r="A93" s="261">
        <v>3700</v>
      </c>
      <c r="B93" s="262" t="s">
        <v>364</v>
      </c>
      <c r="C93" s="362">
        <v>27686</v>
      </c>
      <c r="D93" s="362" t="s">
        <v>2988</v>
      </c>
      <c r="E93" s="365" t="s">
        <v>2989</v>
      </c>
      <c r="F93" s="365" t="s">
        <v>2990</v>
      </c>
      <c r="G93" s="362" t="s">
        <v>2991</v>
      </c>
      <c r="H93" s="362" t="s">
        <v>662</v>
      </c>
      <c r="I93" s="365" t="s">
        <v>2992</v>
      </c>
      <c r="J93" s="362" t="s">
        <v>634</v>
      </c>
      <c r="K93" s="362" t="s">
        <v>2992</v>
      </c>
      <c r="L93" s="718" t="s">
        <v>414</v>
      </c>
      <c r="M93" s="719"/>
    </row>
    <row r="94" spans="1:13" s="5" customFormat="1" ht="22.5">
      <c r="A94" s="263">
        <v>38</v>
      </c>
      <c r="B94" s="264" t="s">
        <v>454</v>
      </c>
      <c r="C94" s="366">
        <f>+C95+C96+C97</f>
        <v>230051</v>
      </c>
      <c r="D94" s="366">
        <f t="shared" ref="D94" si="2">+D95+D96+D97</f>
        <v>8496</v>
      </c>
      <c r="E94" s="366">
        <f>+E95+E96+E97</f>
        <v>238547</v>
      </c>
      <c r="F94" s="366">
        <f t="shared" ref="F94:K94" si="3">+F95+F96+F97</f>
        <v>179043</v>
      </c>
      <c r="G94" s="366">
        <f t="shared" si="3"/>
        <v>72938</v>
      </c>
      <c r="H94" s="366">
        <f>+H95+H96+H97</f>
        <v>106105</v>
      </c>
      <c r="I94" s="366">
        <f t="shared" si="3"/>
        <v>417590</v>
      </c>
      <c r="J94" s="366">
        <f t="shared" si="3"/>
        <v>56001</v>
      </c>
      <c r="K94" s="366">
        <f t="shared" si="3"/>
        <v>361589</v>
      </c>
      <c r="L94" s="726" t="s">
        <v>455</v>
      </c>
      <c r="M94" s="727"/>
    </row>
    <row r="95" spans="1:13">
      <c r="A95" s="261">
        <v>3821</v>
      </c>
      <c r="B95" s="262" t="s">
        <v>582</v>
      </c>
      <c r="C95" s="362">
        <v>163540</v>
      </c>
      <c r="D95" s="362" t="s">
        <v>2994</v>
      </c>
      <c r="E95" s="365" t="s">
        <v>2995</v>
      </c>
      <c r="F95" s="365" t="s">
        <v>2996</v>
      </c>
      <c r="G95" s="362" t="s">
        <v>2442</v>
      </c>
      <c r="H95" s="362" t="s">
        <v>2997</v>
      </c>
      <c r="I95" s="365" t="s">
        <v>2998</v>
      </c>
      <c r="J95" s="362" t="s">
        <v>2999</v>
      </c>
      <c r="K95" s="362" t="s">
        <v>3000</v>
      </c>
      <c r="L95" s="718" t="s">
        <v>811</v>
      </c>
      <c r="M95" s="719"/>
    </row>
    <row r="96" spans="1:13" s="6" customFormat="1">
      <c r="A96" s="259">
        <v>3822</v>
      </c>
      <c r="B96" s="260" t="s">
        <v>804</v>
      </c>
      <c r="C96" s="363">
        <f>+E96-D96</f>
        <v>39057</v>
      </c>
      <c r="D96" s="363" t="s">
        <v>3001</v>
      </c>
      <c r="E96" s="366">
        <f>+I96-F96</f>
        <v>39677</v>
      </c>
      <c r="F96" s="366">
        <f>H96+G96</f>
        <v>14880</v>
      </c>
      <c r="G96" s="363" t="s">
        <v>3002</v>
      </c>
      <c r="H96" s="363">
        <v>1495</v>
      </c>
      <c r="I96" s="366" t="s">
        <v>3003</v>
      </c>
      <c r="J96" s="363" t="s">
        <v>3003</v>
      </c>
      <c r="K96" s="363" t="s">
        <v>634</v>
      </c>
      <c r="L96" s="646" t="s">
        <v>812</v>
      </c>
      <c r="M96" s="647"/>
    </row>
    <row r="97" spans="1:13">
      <c r="A97" s="261">
        <v>3830</v>
      </c>
      <c r="B97" s="262" t="s">
        <v>365</v>
      </c>
      <c r="C97" s="362">
        <f>+E97-D97</f>
        <v>27454</v>
      </c>
      <c r="D97" s="362" t="s">
        <v>3005</v>
      </c>
      <c r="E97" s="365" t="s">
        <v>3006</v>
      </c>
      <c r="F97" s="365" t="s">
        <v>3007</v>
      </c>
      <c r="G97" s="362" t="s">
        <v>3008</v>
      </c>
      <c r="H97" s="362" t="s">
        <v>2008</v>
      </c>
      <c r="I97" s="365" t="s">
        <v>3009</v>
      </c>
      <c r="J97" s="362" t="s">
        <v>776</v>
      </c>
      <c r="K97" s="362" t="s">
        <v>3010</v>
      </c>
      <c r="L97" s="718" t="s">
        <v>415</v>
      </c>
      <c r="M97" s="719"/>
    </row>
    <row r="98" spans="1:13" s="5" customFormat="1" ht="22.5">
      <c r="A98" s="263">
        <v>39</v>
      </c>
      <c r="B98" s="264" t="s">
        <v>453</v>
      </c>
      <c r="C98" s="366">
        <f>+E98-D98</f>
        <v>188888</v>
      </c>
      <c r="D98" s="366" t="s">
        <v>3012</v>
      </c>
      <c r="E98" s="366" t="s">
        <v>3013</v>
      </c>
      <c r="F98" s="366" t="s">
        <v>3014</v>
      </c>
      <c r="G98" s="366" t="s">
        <v>3015</v>
      </c>
      <c r="H98" s="366" t="s">
        <v>2009</v>
      </c>
      <c r="I98" s="366" t="s">
        <v>3016</v>
      </c>
      <c r="J98" s="366" t="s">
        <v>3017</v>
      </c>
      <c r="K98" s="366" t="s">
        <v>3018</v>
      </c>
      <c r="L98" s="726" t="s">
        <v>416</v>
      </c>
      <c r="M98" s="727"/>
    </row>
    <row r="99" spans="1:13" ht="22.5">
      <c r="A99" s="261">
        <v>3900</v>
      </c>
      <c r="B99" s="262" t="s">
        <v>453</v>
      </c>
      <c r="C99" s="362">
        <f>+E99-D99</f>
        <v>188888</v>
      </c>
      <c r="D99" s="362" t="s">
        <v>3012</v>
      </c>
      <c r="E99" s="365" t="s">
        <v>3013</v>
      </c>
      <c r="F99" s="365" t="s">
        <v>3014</v>
      </c>
      <c r="G99" s="362" t="s">
        <v>3015</v>
      </c>
      <c r="H99" s="362" t="s">
        <v>2009</v>
      </c>
      <c r="I99" s="365" t="s">
        <v>3016</v>
      </c>
      <c r="J99" s="362" t="s">
        <v>3017</v>
      </c>
      <c r="K99" s="362" t="s">
        <v>3018</v>
      </c>
      <c r="L99" s="718" t="s">
        <v>416</v>
      </c>
      <c r="M99" s="719"/>
    </row>
    <row r="100" spans="1:13" ht="41.45" customHeight="1">
      <c r="A100" s="758" t="s">
        <v>4</v>
      </c>
      <c r="B100" s="759"/>
      <c r="C100" s="396">
        <f>+C11+C17+C89+C91</f>
        <v>196387808</v>
      </c>
      <c r="D100" s="396">
        <f t="shared" ref="D100:K100" si="4">+D11+D17+D89+D91</f>
        <v>19824337</v>
      </c>
      <c r="E100" s="396">
        <f t="shared" si="4"/>
        <v>216212145</v>
      </c>
      <c r="F100" s="396">
        <f t="shared" si="4"/>
        <v>90855605</v>
      </c>
      <c r="G100" s="396">
        <f t="shared" si="4"/>
        <v>24634169</v>
      </c>
      <c r="H100" s="396">
        <f t="shared" si="4"/>
        <v>66221436</v>
      </c>
      <c r="I100" s="396">
        <f t="shared" si="4"/>
        <v>307067750</v>
      </c>
      <c r="J100" s="396">
        <f t="shared" si="4"/>
        <v>31527598</v>
      </c>
      <c r="K100" s="396">
        <f t="shared" si="4"/>
        <v>275540152</v>
      </c>
      <c r="L100" s="683" t="s">
        <v>0</v>
      </c>
      <c r="M100" s="684"/>
    </row>
  </sheetData>
  <mergeCells count="111">
    <mergeCell ref="L94:M94"/>
    <mergeCell ref="L95:M95"/>
    <mergeCell ref="L97:M97"/>
    <mergeCell ref="L98:M98"/>
    <mergeCell ref="L99:M99"/>
    <mergeCell ref="L100:M100"/>
    <mergeCell ref="A100:B100"/>
    <mergeCell ref="L87:M87"/>
    <mergeCell ref="L88:M88"/>
    <mergeCell ref="L89:M89"/>
    <mergeCell ref="L90:M90"/>
    <mergeCell ref="L91:M91"/>
    <mergeCell ref="L92:M92"/>
    <mergeCell ref="L93:M93"/>
    <mergeCell ref="L96:M96"/>
    <mergeCell ref="A4:M4"/>
    <mergeCell ref="A3:M3"/>
    <mergeCell ref="A2:M2"/>
    <mergeCell ref="A1:M1"/>
    <mergeCell ref="L71:M71"/>
    <mergeCell ref="L61:M61"/>
    <mergeCell ref="L62:M62"/>
    <mergeCell ref="L63:M63"/>
    <mergeCell ref="L64:M64"/>
    <mergeCell ref="L66:M66"/>
    <mergeCell ref="L59:M59"/>
    <mergeCell ref="L60:M60"/>
    <mergeCell ref="L65:M65"/>
    <mergeCell ref="L36:M36"/>
    <mergeCell ref="L33:M33"/>
    <mergeCell ref="L34:M34"/>
    <mergeCell ref="L35:M35"/>
    <mergeCell ref="L51:M51"/>
    <mergeCell ref="L52:M52"/>
    <mergeCell ref="L11:M11"/>
    <mergeCell ref="L12:M12"/>
    <mergeCell ref="L18:M18"/>
    <mergeCell ref="L19:M19"/>
    <mergeCell ref="L30:M30"/>
    <mergeCell ref="L73:M73"/>
    <mergeCell ref="L74:M74"/>
    <mergeCell ref="L75:M75"/>
    <mergeCell ref="L83:M83"/>
    <mergeCell ref="A5:M5"/>
    <mergeCell ref="L40:M40"/>
    <mergeCell ref="L41:M41"/>
    <mergeCell ref="L42:M42"/>
    <mergeCell ref="L43:M43"/>
    <mergeCell ref="L44:M44"/>
    <mergeCell ref="L45:M45"/>
    <mergeCell ref="L28:M28"/>
    <mergeCell ref="L27:M27"/>
    <mergeCell ref="L25:M25"/>
    <mergeCell ref="L26:M26"/>
    <mergeCell ref="L29:M29"/>
    <mergeCell ref="L46:M46"/>
    <mergeCell ref="L48:M48"/>
    <mergeCell ref="L49:M49"/>
    <mergeCell ref="L50:M50"/>
    <mergeCell ref="L47:M47"/>
    <mergeCell ref="L37:M37"/>
    <mergeCell ref="L38:M38"/>
    <mergeCell ref="L39:M39"/>
    <mergeCell ref="L86:M86"/>
    <mergeCell ref="A6:B6"/>
    <mergeCell ref="L79:M79"/>
    <mergeCell ref="L80:M80"/>
    <mergeCell ref="L81:M81"/>
    <mergeCell ref="L82:M82"/>
    <mergeCell ref="L72:M72"/>
    <mergeCell ref="L76:M76"/>
    <mergeCell ref="L77:M77"/>
    <mergeCell ref="L78:M78"/>
    <mergeCell ref="L67:M67"/>
    <mergeCell ref="L68:M68"/>
    <mergeCell ref="L69:M69"/>
    <mergeCell ref="L70:M70"/>
    <mergeCell ref="L56:M56"/>
    <mergeCell ref="L57:M57"/>
    <mergeCell ref="L58:M58"/>
    <mergeCell ref="L54:M54"/>
    <mergeCell ref="L55:M55"/>
    <mergeCell ref="L84:M84"/>
    <mergeCell ref="L85:M85"/>
    <mergeCell ref="L32:M32"/>
    <mergeCell ref="L31:M31"/>
    <mergeCell ref="L53:M53"/>
    <mergeCell ref="L24:M24"/>
    <mergeCell ref="L22:M22"/>
    <mergeCell ref="L23:M23"/>
    <mergeCell ref="L21:M21"/>
    <mergeCell ref="L20:M20"/>
    <mergeCell ref="L13:M13"/>
    <mergeCell ref="L14:M14"/>
    <mergeCell ref="L15:M15"/>
    <mergeCell ref="L16:M16"/>
    <mergeCell ref="L17:M17"/>
    <mergeCell ref="C6:K6"/>
    <mergeCell ref="A7:A10"/>
    <mergeCell ref="E7:E8"/>
    <mergeCell ref="F7:H7"/>
    <mergeCell ref="I7:K7"/>
    <mergeCell ref="D9:D10"/>
    <mergeCell ref="L7:M10"/>
    <mergeCell ref="F8:H8"/>
    <mergeCell ref="I8:K8"/>
    <mergeCell ref="C9:C10"/>
    <mergeCell ref="B7:B10"/>
    <mergeCell ref="C7:C8"/>
    <mergeCell ref="D7:D8"/>
    <mergeCell ref="E9:E10"/>
  </mergeCells>
  <printOptions horizontalCentered="1"/>
  <pageMargins left="0" right="0" top="0.19685039370078741" bottom="0" header="0.51181102362204722" footer="0.51181102362204722"/>
  <pageSetup paperSize="9" scale="64" orientation="landscape" r:id="rId1"/>
  <headerFooter alignWithMargins="0"/>
  <rowBreaks count="2" manualBreakCount="2">
    <brk id="46" max="12" man="1"/>
    <brk id="71" max="12" man="1"/>
  </rowBreaks>
  <ignoredErrors>
    <ignoredError sqref="D11:K31 D36:K36 D38:K38 D48:K48 J46 D97:K99"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00"/>
  <sheetViews>
    <sheetView tabSelected="1" view="pageBreakPreview" zoomScale="90" zoomScaleNormal="100" zoomScaleSheetLayoutView="90" workbookViewId="0">
      <selection activeCell="F40" sqref="F40"/>
    </sheetView>
  </sheetViews>
  <sheetFormatPr defaultRowHeight="15"/>
  <cols>
    <col min="1" max="1" width="6.77734375" style="253" customWidth="1"/>
    <col min="2" max="2" width="33.109375" customWidth="1"/>
    <col min="3" max="3" width="9.44140625" customWidth="1"/>
    <col min="4" max="5" width="8.77734375" customWidth="1"/>
    <col min="6" max="7" width="8.77734375" style="165" customWidth="1"/>
    <col min="8" max="8" width="8.77734375" style="166" customWidth="1"/>
    <col min="9" max="9" width="8.77734375" customWidth="1"/>
    <col min="10" max="10" width="40.77734375" customWidth="1"/>
    <col min="11" max="11" width="6.77734375" customWidth="1"/>
  </cols>
  <sheetData>
    <row r="1" spans="1:11" s="110" customFormat="1">
      <c r="A1" s="467"/>
      <c r="B1" s="467"/>
      <c r="C1" s="467"/>
      <c r="D1" s="467"/>
      <c r="E1" s="467"/>
      <c r="F1" s="467"/>
      <c r="G1" s="467"/>
      <c r="H1" s="467"/>
      <c r="I1" s="467"/>
      <c r="J1" s="467"/>
      <c r="K1" s="467"/>
    </row>
    <row r="2" spans="1:11" s="110" customFormat="1" ht="20.25" customHeight="1">
      <c r="A2" s="612" t="s">
        <v>82</v>
      </c>
      <c r="B2" s="612"/>
      <c r="C2" s="612"/>
      <c r="D2" s="612"/>
      <c r="E2" s="612"/>
      <c r="F2" s="612"/>
      <c r="G2" s="612"/>
      <c r="H2" s="612"/>
      <c r="I2" s="612"/>
      <c r="J2" s="612"/>
      <c r="K2" s="612"/>
    </row>
    <row r="3" spans="1:11" s="110" customFormat="1" ht="20.25">
      <c r="A3" s="612" t="s">
        <v>65</v>
      </c>
      <c r="B3" s="612"/>
      <c r="C3" s="612"/>
      <c r="D3" s="612"/>
      <c r="E3" s="612"/>
      <c r="F3" s="612"/>
      <c r="G3" s="612"/>
      <c r="H3" s="612"/>
      <c r="I3" s="612"/>
      <c r="J3" s="612"/>
      <c r="K3" s="612"/>
    </row>
    <row r="4" spans="1:11" s="110" customFormat="1" ht="15.75" customHeight="1">
      <c r="A4" s="613" t="s">
        <v>83</v>
      </c>
      <c r="B4" s="613"/>
      <c r="C4" s="613"/>
      <c r="D4" s="613"/>
      <c r="E4" s="613"/>
      <c r="F4" s="613"/>
      <c r="G4" s="613"/>
      <c r="H4" s="613"/>
      <c r="I4" s="613"/>
      <c r="J4" s="613"/>
      <c r="K4" s="613"/>
    </row>
    <row r="5" spans="1:11" s="110" customFormat="1" ht="15.75" customHeight="1">
      <c r="A5" s="613" t="s">
        <v>66</v>
      </c>
      <c r="B5" s="613"/>
      <c r="C5" s="613"/>
      <c r="D5" s="613"/>
      <c r="E5" s="613"/>
      <c r="F5" s="613"/>
      <c r="G5" s="613"/>
      <c r="H5" s="613"/>
      <c r="I5" s="613"/>
      <c r="J5" s="613"/>
      <c r="K5" s="613"/>
    </row>
    <row r="6" spans="1:11" s="110" customFormat="1" ht="15.75">
      <c r="A6" s="707" t="s">
        <v>606</v>
      </c>
      <c r="B6" s="707"/>
      <c r="C6" s="615" t="s">
        <v>1079</v>
      </c>
      <c r="D6" s="615"/>
      <c r="E6" s="615"/>
      <c r="F6" s="615"/>
      <c r="G6" s="615"/>
      <c r="H6" s="615"/>
      <c r="I6" s="615"/>
      <c r="K6" s="114" t="s">
        <v>607</v>
      </c>
    </row>
    <row r="7" spans="1:11" s="110" customFormat="1" ht="29.25" customHeight="1">
      <c r="A7" s="610" t="s">
        <v>241</v>
      </c>
      <c r="B7" s="616" t="s">
        <v>3</v>
      </c>
      <c r="C7" s="606" t="s">
        <v>232</v>
      </c>
      <c r="D7" s="607"/>
      <c r="E7" s="604" t="s">
        <v>56</v>
      </c>
      <c r="F7" s="799" t="s">
        <v>55</v>
      </c>
      <c r="G7" s="799" t="s">
        <v>54</v>
      </c>
      <c r="H7" s="801" t="s">
        <v>53</v>
      </c>
      <c r="I7" s="604" t="s">
        <v>538</v>
      </c>
      <c r="J7" s="596" t="s">
        <v>7</v>
      </c>
      <c r="K7" s="597"/>
    </row>
    <row r="8" spans="1:11" s="110" customFormat="1" ht="29.25" customHeight="1">
      <c r="A8" s="611"/>
      <c r="B8" s="617"/>
      <c r="C8" s="619" t="s">
        <v>233</v>
      </c>
      <c r="D8" s="620"/>
      <c r="E8" s="605"/>
      <c r="F8" s="800"/>
      <c r="G8" s="800"/>
      <c r="H8" s="802"/>
      <c r="I8" s="605"/>
      <c r="J8" s="598"/>
      <c r="K8" s="599"/>
    </row>
    <row r="9" spans="1:11" s="110" customFormat="1" ht="29.25" customHeight="1">
      <c r="A9" s="608" t="s">
        <v>34</v>
      </c>
      <c r="B9" s="617"/>
      <c r="C9" s="115" t="s">
        <v>57</v>
      </c>
      <c r="D9" s="147" t="s">
        <v>13</v>
      </c>
      <c r="E9" s="602" t="s">
        <v>231</v>
      </c>
      <c r="F9" s="803" t="s">
        <v>230</v>
      </c>
      <c r="G9" s="803" t="s">
        <v>229</v>
      </c>
      <c r="H9" s="805" t="s">
        <v>228</v>
      </c>
      <c r="I9" s="602" t="s">
        <v>227</v>
      </c>
      <c r="J9" s="598"/>
      <c r="K9" s="599"/>
    </row>
    <row r="10" spans="1:11" s="110" customFormat="1" ht="29.25" customHeight="1">
      <c r="A10" s="609"/>
      <c r="B10" s="618"/>
      <c r="C10" s="146" t="s">
        <v>59</v>
      </c>
      <c r="D10" s="146" t="s">
        <v>58</v>
      </c>
      <c r="E10" s="603"/>
      <c r="F10" s="804"/>
      <c r="G10" s="804"/>
      <c r="H10" s="806"/>
      <c r="I10" s="603"/>
      <c r="J10" s="600"/>
      <c r="K10" s="601"/>
    </row>
    <row r="11" spans="1:11" s="432" customFormat="1" ht="15.75">
      <c r="A11" s="265" t="s">
        <v>330</v>
      </c>
      <c r="B11" s="266" t="s">
        <v>336</v>
      </c>
      <c r="C11" s="436" t="s">
        <v>4162</v>
      </c>
      <c r="D11" s="436" t="s">
        <v>4163</v>
      </c>
      <c r="E11" s="436" t="s">
        <v>4164</v>
      </c>
      <c r="F11" s="436" t="s">
        <v>4165</v>
      </c>
      <c r="G11" s="437" t="s">
        <v>4166</v>
      </c>
      <c r="H11" s="437" t="s">
        <v>3024</v>
      </c>
      <c r="I11" s="436" t="s">
        <v>4167</v>
      </c>
      <c r="J11" s="648" t="s">
        <v>366</v>
      </c>
      <c r="K11" s="649"/>
    </row>
    <row r="12" spans="1:11" s="432" customFormat="1" ht="15.75">
      <c r="A12" s="257" t="s">
        <v>331</v>
      </c>
      <c r="B12" s="258" t="s">
        <v>445</v>
      </c>
      <c r="C12" s="365" t="s">
        <v>3026</v>
      </c>
      <c r="D12" s="365" t="s">
        <v>3027</v>
      </c>
      <c r="E12" s="365" t="s">
        <v>3028</v>
      </c>
      <c r="F12" s="365" t="s">
        <v>3029</v>
      </c>
      <c r="G12" s="438" t="s">
        <v>3030</v>
      </c>
      <c r="H12" s="438" t="s">
        <v>3031</v>
      </c>
      <c r="I12" s="365" t="s">
        <v>3032</v>
      </c>
      <c r="J12" s="714" t="s">
        <v>271</v>
      </c>
      <c r="K12" s="715"/>
    </row>
    <row r="13" spans="1:11" s="432" customFormat="1" ht="15.75">
      <c r="A13" s="263" t="s">
        <v>333</v>
      </c>
      <c r="B13" s="264" t="s">
        <v>337</v>
      </c>
      <c r="C13" s="366" t="s">
        <v>4168</v>
      </c>
      <c r="D13" s="366" t="s">
        <v>3647</v>
      </c>
      <c r="E13" s="366" t="s">
        <v>4169</v>
      </c>
      <c r="F13" s="366" t="s">
        <v>4170</v>
      </c>
      <c r="G13" s="439" t="s">
        <v>3036</v>
      </c>
      <c r="H13" s="439" t="s">
        <v>4171</v>
      </c>
      <c r="I13" s="366" t="s">
        <v>4172</v>
      </c>
      <c r="J13" s="716" t="s">
        <v>367</v>
      </c>
      <c r="K13" s="717"/>
    </row>
    <row r="14" spans="1:11">
      <c r="A14" s="261" t="s">
        <v>332</v>
      </c>
      <c r="B14" s="262" t="s">
        <v>338</v>
      </c>
      <c r="C14" s="362" t="s">
        <v>4168</v>
      </c>
      <c r="D14" s="362" t="s">
        <v>3647</v>
      </c>
      <c r="E14" s="362" t="s">
        <v>4169</v>
      </c>
      <c r="F14" s="362" t="s">
        <v>4170</v>
      </c>
      <c r="G14" s="389" t="s">
        <v>3036</v>
      </c>
      <c r="H14" s="389" t="s">
        <v>4171</v>
      </c>
      <c r="I14" s="362" t="s">
        <v>4172</v>
      </c>
      <c r="J14" s="718" t="s">
        <v>446</v>
      </c>
      <c r="K14" s="719"/>
    </row>
    <row r="15" spans="1:11" s="432" customFormat="1" ht="15.75">
      <c r="A15" s="358" t="s">
        <v>334</v>
      </c>
      <c r="B15" s="359" t="s">
        <v>339</v>
      </c>
      <c r="C15" s="288" t="s">
        <v>4173</v>
      </c>
      <c r="D15" s="288" t="s">
        <v>4174</v>
      </c>
      <c r="E15" s="288" t="s">
        <v>4175</v>
      </c>
      <c r="F15" s="288" t="s">
        <v>4176</v>
      </c>
      <c r="G15" s="435" t="s">
        <v>4177</v>
      </c>
      <c r="H15" s="435" t="s">
        <v>4178</v>
      </c>
      <c r="I15" s="288" t="s">
        <v>4179</v>
      </c>
      <c r="J15" s="648" t="s">
        <v>368</v>
      </c>
      <c r="K15" s="649"/>
    </row>
    <row r="16" spans="1:11">
      <c r="A16" s="261" t="s">
        <v>335</v>
      </c>
      <c r="B16" s="262" t="s">
        <v>444</v>
      </c>
      <c r="C16" s="289" t="s">
        <v>4173</v>
      </c>
      <c r="D16" s="289" t="s">
        <v>4174</v>
      </c>
      <c r="E16" s="289">
        <v>292775</v>
      </c>
      <c r="F16" s="289" t="s">
        <v>4176</v>
      </c>
      <c r="G16" s="301" t="s">
        <v>4177</v>
      </c>
      <c r="H16" s="301" t="s">
        <v>4178</v>
      </c>
      <c r="I16" s="289" t="s">
        <v>4179</v>
      </c>
      <c r="J16" s="718" t="s">
        <v>369</v>
      </c>
      <c r="K16" s="719"/>
    </row>
    <row r="17" spans="1:11" s="432" customFormat="1" ht="15.75">
      <c r="A17" s="265" t="s">
        <v>61</v>
      </c>
      <c r="B17" s="266" t="s">
        <v>340</v>
      </c>
      <c r="C17" s="366" t="s">
        <v>4180</v>
      </c>
      <c r="D17" s="366" t="s">
        <v>4181</v>
      </c>
      <c r="E17" s="366" t="s">
        <v>4182</v>
      </c>
      <c r="F17" s="366" t="s">
        <v>4183</v>
      </c>
      <c r="G17" s="439" t="s">
        <v>4184</v>
      </c>
      <c r="H17" s="439" t="s">
        <v>4185</v>
      </c>
      <c r="I17" s="366" t="s">
        <v>4186</v>
      </c>
      <c r="J17" s="648" t="s">
        <v>370</v>
      </c>
      <c r="K17" s="649"/>
    </row>
    <row r="18" spans="1:11" s="432" customFormat="1" ht="15.75">
      <c r="A18" s="257">
        <v>10</v>
      </c>
      <c r="B18" s="258" t="s">
        <v>341</v>
      </c>
      <c r="C18" s="365" t="s">
        <v>4187</v>
      </c>
      <c r="D18" s="365" t="s">
        <v>4188</v>
      </c>
      <c r="E18" s="365" t="s">
        <v>4189</v>
      </c>
      <c r="F18" s="365" t="s">
        <v>4190</v>
      </c>
      <c r="G18" s="438" t="s">
        <v>4191</v>
      </c>
      <c r="H18" s="438" t="s">
        <v>4192</v>
      </c>
      <c r="I18" s="365" t="s">
        <v>4193</v>
      </c>
      <c r="J18" s="644" t="s">
        <v>371</v>
      </c>
      <c r="K18" s="645"/>
    </row>
    <row r="19" spans="1:11">
      <c r="A19" s="259">
        <v>1010</v>
      </c>
      <c r="B19" s="260" t="s">
        <v>342</v>
      </c>
      <c r="C19" s="363" t="s">
        <v>3060</v>
      </c>
      <c r="D19" s="363" t="s">
        <v>1282</v>
      </c>
      <c r="E19" s="363" t="s">
        <v>3061</v>
      </c>
      <c r="F19" s="363" t="s">
        <v>3062</v>
      </c>
      <c r="G19" s="390" t="s">
        <v>3063</v>
      </c>
      <c r="H19" s="390" t="s">
        <v>3064</v>
      </c>
      <c r="I19" s="363" t="s">
        <v>3065</v>
      </c>
      <c r="J19" s="646" t="s">
        <v>372</v>
      </c>
      <c r="K19" s="647"/>
    </row>
    <row r="20" spans="1:11">
      <c r="A20" s="261">
        <v>1030</v>
      </c>
      <c r="B20" s="262" t="s">
        <v>514</v>
      </c>
      <c r="C20" s="362" t="s">
        <v>3066</v>
      </c>
      <c r="D20" s="362" t="s">
        <v>1287</v>
      </c>
      <c r="E20" s="362" t="s">
        <v>3067</v>
      </c>
      <c r="F20" s="362" t="s">
        <v>3068</v>
      </c>
      <c r="G20" s="389" t="s">
        <v>3069</v>
      </c>
      <c r="H20" s="389" t="s">
        <v>3070</v>
      </c>
      <c r="I20" s="362" t="s">
        <v>3071</v>
      </c>
      <c r="J20" s="718" t="s">
        <v>373</v>
      </c>
      <c r="K20" s="719"/>
    </row>
    <row r="21" spans="1:11">
      <c r="A21" s="259">
        <v>1050</v>
      </c>
      <c r="B21" s="260" t="s">
        <v>343</v>
      </c>
      <c r="C21" s="363" t="s">
        <v>3072</v>
      </c>
      <c r="D21" s="363" t="s">
        <v>1291</v>
      </c>
      <c r="E21" s="363" t="s">
        <v>3073</v>
      </c>
      <c r="F21" s="363" t="s">
        <v>3074</v>
      </c>
      <c r="G21" s="390" t="s">
        <v>3075</v>
      </c>
      <c r="H21" s="390" t="s">
        <v>3076</v>
      </c>
      <c r="I21" s="363" t="s">
        <v>3077</v>
      </c>
      <c r="J21" s="646" t="s">
        <v>374</v>
      </c>
      <c r="K21" s="647"/>
    </row>
    <row r="22" spans="1:11">
      <c r="A22" s="261">
        <v>1061</v>
      </c>
      <c r="B22" s="262" t="s">
        <v>344</v>
      </c>
      <c r="C22" s="362" t="s">
        <v>4194</v>
      </c>
      <c r="D22" s="362" t="s">
        <v>3656</v>
      </c>
      <c r="E22" s="362" t="s">
        <v>4195</v>
      </c>
      <c r="F22" s="362" t="s">
        <v>4196</v>
      </c>
      <c r="G22" s="389" t="s">
        <v>3081</v>
      </c>
      <c r="H22" s="389" t="s">
        <v>4197</v>
      </c>
      <c r="I22" s="362" t="s">
        <v>4198</v>
      </c>
      <c r="J22" s="718" t="s">
        <v>375</v>
      </c>
      <c r="K22" s="719"/>
    </row>
    <row r="23" spans="1:11">
      <c r="A23" s="259">
        <v>1071</v>
      </c>
      <c r="B23" s="260" t="s">
        <v>345</v>
      </c>
      <c r="C23" s="363" t="s">
        <v>4199</v>
      </c>
      <c r="D23" s="363" t="s">
        <v>3658</v>
      </c>
      <c r="E23" s="363" t="s">
        <v>4200</v>
      </c>
      <c r="F23" s="363" t="s">
        <v>4201</v>
      </c>
      <c r="G23" s="390" t="s">
        <v>4202</v>
      </c>
      <c r="H23" s="390" t="s">
        <v>4203</v>
      </c>
      <c r="I23" s="363" t="s">
        <v>4204</v>
      </c>
      <c r="J23" s="646" t="s">
        <v>376</v>
      </c>
      <c r="K23" s="647"/>
    </row>
    <row r="24" spans="1:11">
      <c r="A24" s="261">
        <v>1073</v>
      </c>
      <c r="B24" s="262" t="s">
        <v>447</v>
      </c>
      <c r="C24" s="362" t="s">
        <v>4205</v>
      </c>
      <c r="D24" s="362" t="s">
        <v>3660</v>
      </c>
      <c r="E24" s="362" t="s">
        <v>4206</v>
      </c>
      <c r="F24" s="362" t="s">
        <v>4207</v>
      </c>
      <c r="G24" s="389" t="s">
        <v>4208</v>
      </c>
      <c r="H24" s="389" t="s">
        <v>4209</v>
      </c>
      <c r="I24" s="362" t="s">
        <v>4210</v>
      </c>
      <c r="J24" s="718" t="s">
        <v>377</v>
      </c>
      <c r="K24" s="719"/>
    </row>
    <row r="25" spans="1:11">
      <c r="A25" s="259">
        <v>1079</v>
      </c>
      <c r="B25" s="260" t="s">
        <v>449</v>
      </c>
      <c r="C25" s="363" t="s">
        <v>4211</v>
      </c>
      <c r="D25" s="363" t="s">
        <v>4212</v>
      </c>
      <c r="E25" s="363" t="s">
        <v>4213</v>
      </c>
      <c r="F25" s="363" t="s">
        <v>4214</v>
      </c>
      <c r="G25" s="390" t="s">
        <v>4215</v>
      </c>
      <c r="H25" s="390" t="s">
        <v>4216</v>
      </c>
      <c r="I25" s="363" t="s">
        <v>4217</v>
      </c>
      <c r="J25" s="646" t="s">
        <v>448</v>
      </c>
      <c r="K25" s="647"/>
    </row>
    <row r="26" spans="1:11" ht="15" customHeight="1">
      <c r="A26" s="261">
        <v>1080</v>
      </c>
      <c r="B26" s="262" t="s">
        <v>346</v>
      </c>
      <c r="C26" s="391" t="s">
        <v>3103</v>
      </c>
      <c r="D26" s="391" t="s">
        <v>1313</v>
      </c>
      <c r="E26" s="391" t="s">
        <v>3104</v>
      </c>
      <c r="F26" s="391" t="s">
        <v>3105</v>
      </c>
      <c r="G26" s="392" t="s">
        <v>3106</v>
      </c>
      <c r="H26" s="392" t="s">
        <v>3107</v>
      </c>
      <c r="I26" s="391" t="s">
        <v>3108</v>
      </c>
      <c r="J26" s="718" t="s">
        <v>378</v>
      </c>
      <c r="K26" s="719"/>
    </row>
    <row r="27" spans="1:11" s="432" customFormat="1" ht="15.75">
      <c r="A27" s="263">
        <v>11</v>
      </c>
      <c r="B27" s="264" t="s">
        <v>347</v>
      </c>
      <c r="C27" s="367" t="s">
        <v>3109</v>
      </c>
      <c r="D27" s="367" t="s">
        <v>1315</v>
      </c>
      <c r="E27" s="367" t="s">
        <v>3110</v>
      </c>
      <c r="F27" s="367" t="s">
        <v>3111</v>
      </c>
      <c r="G27" s="440" t="s">
        <v>3112</v>
      </c>
      <c r="H27" s="440" t="s">
        <v>3113</v>
      </c>
      <c r="I27" s="367" t="s">
        <v>3114</v>
      </c>
      <c r="J27" s="621" t="s">
        <v>379</v>
      </c>
      <c r="K27" s="622"/>
    </row>
    <row r="28" spans="1:11" ht="22.5">
      <c r="A28" s="261">
        <v>1105</v>
      </c>
      <c r="B28" s="262" t="s">
        <v>451</v>
      </c>
      <c r="C28" s="362" t="s">
        <v>2959</v>
      </c>
      <c r="D28" s="362" t="s">
        <v>1320</v>
      </c>
      <c r="E28" s="362" t="s">
        <v>3115</v>
      </c>
      <c r="F28" s="362" t="s">
        <v>3116</v>
      </c>
      <c r="G28" s="389" t="s">
        <v>3117</v>
      </c>
      <c r="H28" s="389" t="s">
        <v>3118</v>
      </c>
      <c r="I28" s="362" t="s">
        <v>3119</v>
      </c>
      <c r="J28" s="718" t="s">
        <v>450</v>
      </c>
      <c r="K28" s="719"/>
    </row>
    <row r="29" spans="1:11">
      <c r="A29" s="259">
        <v>1106</v>
      </c>
      <c r="B29" s="260" t="s">
        <v>452</v>
      </c>
      <c r="C29" s="363" t="s">
        <v>3120</v>
      </c>
      <c r="D29" s="363" t="s">
        <v>1322</v>
      </c>
      <c r="E29" s="363" t="s">
        <v>3121</v>
      </c>
      <c r="F29" s="363" t="s">
        <v>3122</v>
      </c>
      <c r="G29" s="390" t="s">
        <v>3123</v>
      </c>
      <c r="H29" s="390" t="s">
        <v>3124</v>
      </c>
      <c r="I29" s="363" t="s">
        <v>3125</v>
      </c>
      <c r="J29" s="646" t="s">
        <v>380</v>
      </c>
      <c r="K29" s="647"/>
    </row>
    <row r="30" spans="1:11" s="432" customFormat="1" ht="15.75">
      <c r="A30" s="257">
        <v>13</v>
      </c>
      <c r="B30" s="258" t="s">
        <v>348</v>
      </c>
      <c r="C30" s="365" t="s">
        <v>4218</v>
      </c>
      <c r="D30" s="365" t="s">
        <v>3664</v>
      </c>
      <c r="E30" s="365" t="s">
        <v>4219</v>
      </c>
      <c r="F30" s="365" t="s">
        <v>4220</v>
      </c>
      <c r="G30" s="438" t="s">
        <v>4221</v>
      </c>
      <c r="H30" s="438" t="s">
        <v>4222</v>
      </c>
      <c r="I30" s="365" t="s">
        <v>4223</v>
      </c>
      <c r="J30" s="644" t="s">
        <v>381</v>
      </c>
      <c r="K30" s="645"/>
    </row>
    <row r="31" spans="1:11">
      <c r="A31" s="259">
        <v>1392</v>
      </c>
      <c r="B31" s="260" t="s">
        <v>513</v>
      </c>
      <c r="C31" s="363" t="s">
        <v>4224</v>
      </c>
      <c r="D31" s="363" t="s">
        <v>3666</v>
      </c>
      <c r="E31" s="363" t="s">
        <v>4225</v>
      </c>
      <c r="F31" s="363" t="s">
        <v>4226</v>
      </c>
      <c r="G31" s="390" t="s">
        <v>4227</v>
      </c>
      <c r="H31" s="390" t="s">
        <v>4228</v>
      </c>
      <c r="I31" s="363" t="s">
        <v>4229</v>
      </c>
      <c r="J31" s="646" t="s">
        <v>382</v>
      </c>
      <c r="K31" s="647"/>
    </row>
    <row r="32" spans="1:11">
      <c r="A32" s="261">
        <v>1393</v>
      </c>
      <c r="B32" s="262" t="s">
        <v>577</v>
      </c>
      <c r="C32" s="362" t="s">
        <v>3138</v>
      </c>
      <c r="D32" s="362" t="s">
        <v>1333</v>
      </c>
      <c r="E32" s="362" t="s">
        <v>3139</v>
      </c>
      <c r="F32" s="362" t="s">
        <v>3140</v>
      </c>
      <c r="G32" s="389" t="s">
        <v>3141</v>
      </c>
      <c r="H32" s="389" t="s">
        <v>3142</v>
      </c>
      <c r="I32" s="362" t="s">
        <v>3143</v>
      </c>
      <c r="J32" s="718" t="s">
        <v>805</v>
      </c>
      <c r="K32" s="719"/>
    </row>
    <row r="33" spans="1:11" s="432" customFormat="1" ht="15" customHeight="1">
      <c r="A33" s="263">
        <v>14</v>
      </c>
      <c r="B33" s="264" t="s">
        <v>349</v>
      </c>
      <c r="C33" s="366" t="s">
        <v>4230</v>
      </c>
      <c r="D33" s="366" t="s">
        <v>4231</v>
      </c>
      <c r="E33" s="366" t="s">
        <v>4232</v>
      </c>
      <c r="F33" s="366" t="s">
        <v>4233</v>
      </c>
      <c r="G33" s="439" t="s">
        <v>4234</v>
      </c>
      <c r="H33" s="439" t="s">
        <v>4235</v>
      </c>
      <c r="I33" s="366" t="s">
        <v>4236</v>
      </c>
      <c r="J33" s="621" t="s">
        <v>383</v>
      </c>
      <c r="K33" s="622"/>
    </row>
    <row r="34" spans="1:11">
      <c r="A34" s="261">
        <v>1411</v>
      </c>
      <c r="B34" s="262" t="s">
        <v>511</v>
      </c>
      <c r="C34" s="362" t="s">
        <v>3151</v>
      </c>
      <c r="D34" s="362" t="s">
        <v>3152</v>
      </c>
      <c r="E34" s="362" t="s">
        <v>3153</v>
      </c>
      <c r="F34" s="362" t="s">
        <v>3154</v>
      </c>
      <c r="G34" s="389" t="s">
        <v>3155</v>
      </c>
      <c r="H34" s="389" t="s">
        <v>3156</v>
      </c>
      <c r="I34" s="362" t="s">
        <v>3157</v>
      </c>
      <c r="J34" s="718" t="s">
        <v>512</v>
      </c>
      <c r="K34" s="719"/>
    </row>
    <row r="35" spans="1:11" ht="22.5">
      <c r="A35" s="259">
        <v>1412</v>
      </c>
      <c r="B35" s="260" t="s">
        <v>510</v>
      </c>
      <c r="C35" s="363" t="s">
        <v>4237</v>
      </c>
      <c r="D35" s="363" t="s">
        <v>3670</v>
      </c>
      <c r="E35" s="363" t="s">
        <v>4238</v>
      </c>
      <c r="F35" s="363" t="s">
        <v>4239</v>
      </c>
      <c r="G35" s="390" t="s">
        <v>4240</v>
      </c>
      <c r="H35" s="390" t="s">
        <v>4241</v>
      </c>
      <c r="I35" s="363" t="s">
        <v>4242</v>
      </c>
      <c r="J35" s="646" t="s">
        <v>1549</v>
      </c>
      <c r="K35" s="647"/>
    </row>
    <row r="36" spans="1:11" s="432" customFormat="1" ht="15.75">
      <c r="A36" s="257">
        <v>15</v>
      </c>
      <c r="B36" s="258" t="s">
        <v>509</v>
      </c>
      <c r="C36" s="365" t="s">
        <v>1647</v>
      </c>
      <c r="D36" s="365" t="s">
        <v>1349</v>
      </c>
      <c r="E36" s="365" t="s">
        <v>3164</v>
      </c>
      <c r="F36" s="365" t="s">
        <v>3165</v>
      </c>
      <c r="G36" s="438" t="s">
        <v>3166</v>
      </c>
      <c r="H36" s="438" t="s">
        <v>3167</v>
      </c>
      <c r="I36" s="365" t="s">
        <v>3168</v>
      </c>
      <c r="J36" s="720" t="s">
        <v>384</v>
      </c>
      <c r="K36" s="721"/>
    </row>
    <row r="37" spans="1:11" ht="15.6" customHeight="1" thickBot="1">
      <c r="A37" s="259">
        <v>1520</v>
      </c>
      <c r="B37" s="260" t="s">
        <v>350</v>
      </c>
      <c r="C37" s="363" t="s">
        <v>1647</v>
      </c>
      <c r="D37" s="363" t="s">
        <v>1349</v>
      </c>
      <c r="E37" s="363" t="s">
        <v>3164</v>
      </c>
      <c r="F37" s="363" t="s">
        <v>3165</v>
      </c>
      <c r="G37" s="390" t="s">
        <v>3166</v>
      </c>
      <c r="H37" s="390" t="s">
        <v>3167</v>
      </c>
      <c r="I37" s="363" t="s">
        <v>3168</v>
      </c>
      <c r="J37" s="646" t="s">
        <v>385</v>
      </c>
      <c r="K37" s="647"/>
    </row>
    <row r="38" spans="1:11" s="432" customFormat="1" ht="35.25" thickTop="1" thickBot="1">
      <c r="A38" s="317" t="s">
        <v>566</v>
      </c>
      <c r="B38" s="318" t="s">
        <v>506</v>
      </c>
      <c r="C38" s="365" t="s">
        <v>4243</v>
      </c>
      <c r="D38" s="365" t="s">
        <v>4244</v>
      </c>
      <c r="E38" s="365" t="s">
        <v>4245</v>
      </c>
      <c r="F38" s="365" t="s">
        <v>4246</v>
      </c>
      <c r="G38" s="438" t="s">
        <v>4247</v>
      </c>
      <c r="H38" s="438" t="s">
        <v>4248</v>
      </c>
      <c r="I38" s="365" t="s">
        <v>4249</v>
      </c>
      <c r="J38" s="720" t="s">
        <v>507</v>
      </c>
      <c r="K38" s="721"/>
    </row>
    <row r="39" spans="1:11" ht="15.75" thickTop="1">
      <c r="A39" s="259">
        <v>1622</v>
      </c>
      <c r="B39" s="260" t="s">
        <v>505</v>
      </c>
      <c r="C39" s="363" t="s">
        <v>4243</v>
      </c>
      <c r="D39" s="363" t="s">
        <v>4244</v>
      </c>
      <c r="E39" s="363" t="s">
        <v>4245</v>
      </c>
      <c r="F39" s="363" t="s">
        <v>4246</v>
      </c>
      <c r="G39" s="390" t="s">
        <v>4247</v>
      </c>
      <c r="H39" s="390" t="s">
        <v>4248</v>
      </c>
      <c r="I39" s="363" t="s">
        <v>4249</v>
      </c>
      <c r="J39" s="646" t="s">
        <v>508</v>
      </c>
      <c r="K39" s="647"/>
    </row>
    <row r="40" spans="1:11" s="432" customFormat="1" ht="15" customHeight="1">
      <c r="A40" s="257">
        <v>17</v>
      </c>
      <c r="B40" s="258" t="s">
        <v>802</v>
      </c>
      <c r="C40" s="365" t="s">
        <v>3175</v>
      </c>
      <c r="D40" s="365" t="s">
        <v>1357</v>
      </c>
      <c r="E40" s="365" t="s">
        <v>3176</v>
      </c>
      <c r="F40" s="365" t="s">
        <v>3177</v>
      </c>
      <c r="G40" s="438" t="s">
        <v>3178</v>
      </c>
      <c r="H40" s="438" t="s">
        <v>3179</v>
      </c>
      <c r="I40" s="365" t="s">
        <v>3180</v>
      </c>
      <c r="J40" s="720" t="s">
        <v>386</v>
      </c>
      <c r="K40" s="721"/>
    </row>
    <row r="41" spans="1:11" ht="22.5">
      <c r="A41" s="259">
        <v>1702</v>
      </c>
      <c r="B41" s="260" t="s">
        <v>803</v>
      </c>
      <c r="C41" s="363" t="s">
        <v>3181</v>
      </c>
      <c r="D41" s="363" t="s">
        <v>1362</v>
      </c>
      <c r="E41" s="363" t="s">
        <v>3182</v>
      </c>
      <c r="F41" s="363" t="s">
        <v>3183</v>
      </c>
      <c r="G41" s="390" t="s">
        <v>3184</v>
      </c>
      <c r="H41" s="390" t="s">
        <v>3185</v>
      </c>
      <c r="I41" s="363" t="s">
        <v>3186</v>
      </c>
      <c r="J41" s="646" t="s">
        <v>503</v>
      </c>
      <c r="K41" s="647"/>
    </row>
    <row r="42" spans="1:11">
      <c r="A42" s="261">
        <v>1709</v>
      </c>
      <c r="B42" s="262" t="s">
        <v>504</v>
      </c>
      <c r="C42" s="362" t="s">
        <v>3187</v>
      </c>
      <c r="D42" s="362" t="s">
        <v>1366</v>
      </c>
      <c r="E42" s="362" t="s">
        <v>3188</v>
      </c>
      <c r="F42" s="362" t="s">
        <v>3189</v>
      </c>
      <c r="G42" s="389" t="s">
        <v>1160</v>
      </c>
      <c r="H42" s="389" t="s">
        <v>3190</v>
      </c>
      <c r="I42" s="362" t="s">
        <v>3191</v>
      </c>
      <c r="J42" s="718" t="s">
        <v>387</v>
      </c>
      <c r="K42" s="719"/>
    </row>
    <row r="43" spans="1:11" s="432" customFormat="1" ht="15.75">
      <c r="A43" s="263">
        <v>18</v>
      </c>
      <c r="B43" s="264" t="s">
        <v>571</v>
      </c>
      <c r="C43" s="366" t="s">
        <v>4250</v>
      </c>
      <c r="D43" s="366" t="s">
        <v>3674</v>
      </c>
      <c r="E43" s="366" t="s">
        <v>4251</v>
      </c>
      <c r="F43" s="366" t="s">
        <v>4252</v>
      </c>
      <c r="G43" s="439" t="s">
        <v>4253</v>
      </c>
      <c r="H43" s="439" t="s">
        <v>4254</v>
      </c>
      <c r="I43" s="366" t="s">
        <v>4255</v>
      </c>
      <c r="J43" s="621" t="s">
        <v>388</v>
      </c>
      <c r="K43" s="622"/>
    </row>
    <row r="44" spans="1:11">
      <c r="A44" s="261">
        <v>1811</v>
      </c>
      <c r="B44" s="262" t="s">
        <v>351</v>
      </c>
      <c r="C44" s="362" t="s">
        <v>4256</v>
      </c>
      <c r="D44" s="362" t="s">
        <v>3676</v>
      </c>
      <c r="E44" s="362" t="s">
        <v>4257</v>
      </c>
      <c r="F44" s="362" t="s">
        <v>4258</v>
      </c>
      <c r="G44" s="389" t="s">
        <v>4259</v>
      </c>
      <c r="H44" s="389" t="s">
        <v>4260</v>
      </c>
      <c r="I44" s="362" t="s">
        <v>4261</v>
      </c>
      <c r="J44" s="718" t="s">
        <v>389</v>
      </c>
      <c r="K44" s="719"/>
    </row>
    <row r="45" spans="1:11">
      <c r="A45" s="259">
        <v>1820</v>
      </c>
      <c r="B45" s="260" t="s">
        <v>352</v>
      </c>
      <c r="C45" s="363" t="s">
        <v>3198</v>
      </c>
      <c r="D45" s="363" t="s">
        <v>1380</v>
      </c>
      <c r="E45" s="363" t="s">
        <v>3199</v>
      </c>
      <c r="F45" s="363" t="s">
        <v>3200</v>
      </c>
      <c r="G45" s="390" t="s">
        <v>3201</v>
      </c>
      <c r="H45" s="390" t="s">
        <v>3202</v>
      </c>
      <c r="I45" s="363" t="s">
        <v>3203</v>
      </c>
      <c r="J45" s="646" t="s">
        <v>390</v>
      </c>
      <c r="K45" s="647"/>
    </row>
    <row r="46" spans="1:11" s="432" customFormat="1" ht="22.5">
      <c r="A46" s="275">
        <v>19</v>
      </c>
      <c r="B46" s="314" t="s">
        <v>502</v>
      </c>
      <c r="C46" s="370" t="s">
        <v>3204</v>
      </c>
      <c r="D46" s="370" t="s">
        <v>1383</v>
      </c>
      <c r="E46" s="370" t="s">
        <v>3205</v>
      </c>
      <c r="F46" s="370" t="s">
        <v>3206</v>
      </c>
      <c r="G46" s="441" t="s">
        <v>3207</v>
      </c>
      <c r="H46" s="441" t="s">
        <v>3208</v>
      </c>
      <c r="I46" s="370" t="s">
        <v>3209</v>
      </c>
      <c r="J46" s="722" t="s">
        <v>391</v>
      </c>
      <c r="K46" s="723"/>
    </row>
    <row r="47" spans="1:11" s="432" customFormat="1" ht="15.75">
      <c r="A47" s="263">
        <v>20</v>
      </c>
      <c r="B47" s="264" t="s">
        <v>501</v>
      </c>
      <c r="C47" s="366" t="s">
        <v>4262</v>
      </c>
      <c r="D47" s="366" t="s">
        <v>3678</v>
      </c>
      <c r="E47" s="366" t="s">
        <v>4263</v>
      </c>
      <c r="F47" s="366" t="s">
        <v>4264</v>
      </c>
      <c r="G47" s="439" t="s">
        <v>4265</v>
      </c>
      <c r="H47" s="439" t="s">
        <v>3210</v>
      </c>
      <c r="I47" s="366" t="s">
        <v>4266</v>
      </c>
      <c r="J47" s="795" t="s">
        <v>392</v>
      </c>
      <c r="K47" s="796"/>
    </row>
    <row r="48" spans="1:11" s="432" customFormat="1" ht="22.5">
      <c r="A48" s="257">
        <v>21</v>
      </c>
      <c r="B48" s="258" t="s">
        <v>496</v>
      </c>
      <c r="C48" s="365" t="s">
        <v>3211</v>
      </c>
      <c r="D48" s="365" t="s">
        <v>974</v>
      </c>
      <c r="E48" s="365" t="s">
        <v>3212</v>
      </c>
      <c r="F48" s="365" t="s">
        <v>3213</v>
      </c>
      <c r="G48" s="438" t="s">
        <v>3214</v>
      </c>
      <c r="H48" s="438" t="s">
        <v>3215</v>
      </c>
      <c r="I48" s="365" t="s">
        <v>3216</v>
      </c>
      <c r="J48" s="720" t="s">
        <v>494</v>
      </c>
      <c r="K48" s="721"/>
    </row>
    <row r="49" spans="1:11" ht="22.5">
      <c r="A49" s="259">
        <v>2100</v>
      </c>
      <c r="B49" s="260" t="s">
        <v>497</v>
      </c>
      <c r="C49" s="363" t="s">
        <v>3211</v>
      </c>
      <c r="D49" s="363" t="s">
        <v>974</v>
      </c>
      <c r="E49" s="363" t="s">
        <v>3212</v>
      </c>
      <c r="F49" s="363" t="s">
        <v>3213</v>
      </c>
      <c r="G49" s="390" t="s">
        <v>3214</v>
      </c>
      <c r="H49" s="390" t="s">
        <v>3215</v>
      </c>
      <c r="I49" s="363" t="s">
        <v>3216</v>
      </c>
      <c r="J49" s="646" t="s">
        <v>493</v>
      </c>
      <c r="K49" s="647"/>
    </row>
    <row r="50" spans="1:11" s="432" customFormat="1" ht="15.75">
      <c r="A50" s="257">
        <v>22</v>
      </c>
      <c r="B50" s="258" t="s">
        <v>498</v>
      </c>
      <c r="C50" s="365" t="s">
        <v>3217</v>
      </c>
      <c r="D50" s="365" t="s">
        <v>3218</v>
      </c>
      <c r="E50" s="365" t="s">
        <v>3219</v>
      </c>
      <c r="F50" s="365" t="s">
        <v>3220</v>
      </c>
      <c r="G50" s="438" t="s">
        <v>3221</v>
      </c>
      <c r="H50" s="438" t="s">
        <v>3222</v>
      </c>
      <c r="I50" s="365" t="s">
        <v>3223</v>
      </c>
      <c r="J50" s="724" t="s">
        <v>393</v>
      </c>
      <c r="K50" s="725"/>
    </row>
    <row r="51" spans="1:11" ht="22.5">
      <c r="A51" s="259">
        <v>2211</v>
      </c>
      <c r="B51" s="260" t="s">
        <v>499</v>
      </c>
      <c r="C51" s="363" t="s">
        <v>3224</v>
      </c>
      <c r="D51" s="363" t="s">
        <v>1405</v>
      </c>
      <c r="E51" s="363" t="s">
        <v>3225</v>
      </c>
      <c r="F51" s="363" t="s">
        <v>3226</v>
      </c>
      <c r="G51" s="390" t="s">
        <v>3227</v>
      </c>
      <c r="H51" s="390" t="s">
        <v>3228</v>
      </c>
      <c r="I51" s="363" t="s">
        <v>3229</v>
      </c>
      <c r="J51" s="646" t="s">
        <v>495</v>
      </c>
      <c r="K51" s="647"/>
    </row>
    <row r="52" spans="1:11">
      <c r="A52" s="261">
        <v>2220</v>
      </c>
      <c r="B52" s="262" t="s">
        <v>353</v>
      </c>
      <c r="C52" s="362" t="s">
        <v>3230</v>
      </c>
      <c r="D52" s="362" t="s">
        <v>3231</v>
      </c>
      <c r="E52" s="362" t="s">
        <v>3232</v>
      </c>
      <c r="F52" s="362" t="s">
        <v>3233</v>
      </c>
      <c r="G52" s="389" t="s">
        <v>3221</v>
      </c>
      <c r="H52" s="389" t="s">
        <v>3222</v>
      </c>
      <c r="I52" s="362" t="s">
        <v>3234</v>
      </c>
      <c r="J52" s="718" t="s">
        <v>394</v>
      </c>
      <c r="K52" s="719"/>
    </row>
    <row r="53" spans="1:11" s="432" customFormat="1" ht="15.75">
      <c r="A53" s="263">
        <v>23</v>
      </c>
      <c r="B53" s="264" t="s">
        <v>500</v>
      </c>
      <c r="C53" s="366" t="s">
        <v>4267</v>
      </c>
      <c r="D53" s="366" t="s">
        <v>3681</v>
      </c>
      <c r="E53" s="366" t="s">
        <v>4268</v>
      </c>
      <c r="F53" s="366" t="s">
        <v>4269</v>
      </c>
      <c r="G53" s="439" t="s">
        <v>4270</v>
      </c>
      <c r="H53" s="439" t="s">
        <v>3239</v>
      </c>
      <c r="I53" s="366" t="s">
        <v>4271</v>
      </c>
      <c r="J53" s="726" t="s">
        <v>395</v>
      </c>
      <c r="K53" s="727"/>
    </row>
    <row r="54" spans="1:11">
      <c r="A54" s="261">
        <v>2310</v>
      </c>
      <c r="B54" s="262" t="s">
        <v>354</v>
      </c>
      <c r="C54" s="362" t="s">
        <v>4272</v>
      </c>
      <c r="D54" s="362" t="s">
        <v>4273</v>
      </c>
      <c r="E54" s="362" t="s">
        <v>4274</v>
      </c>
      <c r="F54" s="362" t="s">
        <v>4275</v>
      </c>
      <c r="G54" s="389" t="s">
        <v>4276</v>
      </c>
      <c r="H54" s="389" t="s">
        <v>4277</v>
      </c>
      <c r="I54" s="362" t="s">
        <v>4278</v>
      </c>
      <c r="J54" s="718" t="s">
        <v>396</v>
      </c>
      <c r="K54" s="719"/>
    </row>
    <row r="55" spans="1:11">
      <c r="A55" s="259">
        <v>2394</v>
      </c>
      <c r="B55" s="260" t="s">
        <v>355</v>
      </c>
      <c r="C55" s="363" t="s">
        <v>3248</v>
      </c>
      <c r="D55" s="363" t="s">
        <v>1420</v>
      </c>
      <c r="E55" s="363" t="s">
        <v>3249</v>
      </c>
      <c r="F55" s="363" t="s">
        <v>3250</v>
      </c>
      <c r="G55" s="390" t="s">
        <v>3251</v>
      </c>
      <c r="H55" s="390" t="s">
        <v>3252</v>
      </c>
      <c r="I55" s="363" t="s">
        <v>3253</v>
      </c>
      <c r="J55" s="646" t="s">
        <v>397</v>
      </c>
      <c r="K55" s="647"/>
    </row>
    <row r="56" spans="1:11">
      <c r="A56" s="261">
        <v>2395</v>
      </c>
      <c r="B56" s="262" t="s">
        <v>490</v>
      </c>
      <c r="C56" s="362" t="s">
        <v>3254</v>
      </c>
      <c r="D56" s="362" t="s">
        <v>1426</v>
      </c>
      <c r="E56" s="362" t="s">
        <v>3255</v>
      </c>
      <c r="F56" s="362" t="s">
        <v>3256</v>
      </c>
      <c r="G56" s="389" t="s">
        <v>3257</v>
      </c>
      <c r="H56" s="389" t="s">
        <v>3258</v>
      </c>
      <c r="I56" s="362" t="s">
        <v>3259</v>
      </c>
      <c r="J56" s="718" t="s">
        <v>398</v>
      </c>
      <c r="K56" s="719"/>
    </row>
    <row r="57" spans="1:11" ht="15" customHeight="1">
      <c r="A57" s="259">
        <v>2396</v>
      </c>
      <c r="B57" s="260" t="s">
        <v>356</v>
      </c>
      <c r="C57" s="363" t="s">
        <v>3260</v>
      </c>
      <c r="D57" s="363" t="s">
        <v>1431</v>
      </c>
      <c r="E57" s="363" t="s">
        <v>3261</v>
      </c>
      <c r="F57" s="363" t="s">
        <v>3262</v>
      </c>
      <c r="G57" s="390" t="s">
        <v>3263</v>
      </c>
      <c r="H57" s="390" t="s">
        <v>3264</v>
      </c>
      <c r="I57" s="363" t="s">
        <v>3265</v>
      </c>
      <c r="J57" s="646" t="s">
        <v>399</v>
      </c>
      <c r="K57" s="647"/>
    </row>
    <row r="58" spans="1:11" ht="22.5" customHeight="1">
      <c r="A58" s="261">
        <v>2399</v>
      </c>
      <c r="B58" s="262" t="s">
        <v>489</v>
      </c>
      <c r="C58" s="362" t="s">
        <v>3266</v>
      </c>
      <c r="D58" s="362" t="s">
        <v>3267</v>
      </c>
      <c r="E58" s="362" t="s">
        <v>3268</v>
      </c>
      <c r="F58" s="362" t="s">
        <v>3269</v>
      </c>
      <c r="G58" s="389" t="s">
        <v>3270</v>
      </c>
      <c r="H58" s="389" t="s">
        <v>3271</v>
      </c>
      <c r="I58" s="362" t="s">
        <v>3272</v>
      </c>
      <c r="J58" s="718" t="s">
        <v>488</v>
      </c>
      <c r="K58" s="719"/>
    </row>
    <row r="59" spans="1:11" s="432" customFormat="1" ht="15.75">
      <c r="A59" s="263">
        <v>24</v>
      </c>
      <c r="B59" s="264" t="s">
        <v>357</v>
      </c>
      <c r="C59" s="366" t="s">
        <v>3273</v>
      </c>
      <c r="D59" s="366" t="s">
        <v>1438</v>
      </c>
      <c r="E59" s="366" t="s">
        <v>3274</v>
      </c>
      <c r="F59" s="366" t="s">
        <v>3275</v>
      </c>
      <c r="G59" s="439" t="s">
        <v>3276</v>
      </c>
      <c r="H59" s="439" t="s">
        <v>3277</v>
      </c>
      <c r="I59" s="366" t="s">
        <v>3278</v>
      </c>
      <c r="J59" s="726" t="s">
        <v>400</v>
      </c>
      <c r="K59" s="727"/>
    </row>
    <row r="60" spans="1:11" s="432" customFormat="1" ht="22.5" customHeight="1">
      <c r="A60" s="263">
        <v>25</v>
      </c>
      <c r="B60" s="264" t="s">
        <v>491</v>
      </c>
      <c r="C60" s="366" t="s">
        <v>4279</v>
      </c>
      <c r="D60" s="366" t="s">
        <v>4280</v>
      </c>
      <c r="E60" s="366" t="s">
        <v>4281</v>
      </c>
      <c r="F60" s="366" t="s">
        <v>4282</v>
      </c>
      <c r="G60" s="439" t="s">
        <v>4283</v>
      </c>
      <c r="H60" s="439" t="s">
        <v>4284</v>
      </c>
      <c r="I60" s="366" t="s">
        <v>4285</v>
      </c>
      <c r="J60" s="726" t="s">
        <v>487</v>
      </c>
      <c r="K60" s="727"/>
    </row>
    <row r="61" spans="1:11">
      <c r="A61" s="261">
        <v>2511</v>
      </c>
      <c r="B61" s="262" t="s">
        <v>358</v>
      </c>
      <c r="C61" s="362" t="s">
        <v>4286</v>
      </c>
      <c r="D61" s="362" t="s">
        <v>3687</v>
      </c>
      <c r="E61" s="362" t="s">
        <v>4287</v>
      </c>
      <c r="F61" s="362" t="s">
        <v>4288</v>
      </c>
      <c r="G61" s="389" t="s">
        <v>3340</v>
      </c>
      <c r="H61" s="389" t="s">
        <v>4289</v>
      </c>
      <c r="I61" s="362" t="s">
        <v>4290</v>
      </c>
      <c r="J61" s="718" t="s">
        <v>401</v>
      </c>
      <c r="K61" s="719"/>
    </row>
    <row r="62" spans="1:11" ht="22.5" customHeight="1">
      <c r="A62" s="259">
        <v>2591</v>
      </c>
      <c r="B62" s="260" t="s">
        <v>485</v>
      </c>
      <c r="C62" s="363" t="s">
        <v>3293</v>
      </c>
      <c r="D62" s="363" t="s">
        <v>1453</v>
      </c>
      <c r="E62" s="363" t="s">
        <v>3294</v>
      </c>
      <c r="F62" s="363" t="s">
        <v>3295</v>
      </c>
      <c r="G62" s="390" t="s">
        <v>3296</v>
      </c>
      <c r="H62" s="390" t="s">
        <v>3297</v>
      </c>
      <c r="I62" s="363" t="s">
        <v>3298</v>
      </c>
      <c r="J62" s="646" t="s">
        <v>486</v>
      </c>
      <c r="K62" s="647"/>
    </row>
    <row r="63" spans="1:11">
      <c r="A63" s="369">
        <v>2592</v>
      </c>
      <c r="B63" s="262" t="s">
        <v>492</v>
      </c>
      <c r="C63" s="362" t="s">
        <v>3299</v>
      </c>
      <c r="D63" s="362" t="s">
        <v>3300</v>
      </c>
      <c r="E63" s="362" t="s">
        <v>3301</v>
      </c>
      <c r="F63" s="362" t="s">
        <v>3302</v>
      </c>
      <c r="G63" s="389" t="s">
        <v>3303</v>
      </c>
      <c r="H63" s="389" t="s">
        <v>3304</v>
      </c>
      <c r="I63" s="362" t="s">
        <v>3305</v>
      </c>
      <c r="J63" s="718" t="s">
        <v>402</v>
      </c>
      <c r="K63" s="719"/>
    </row>
    <row r="64" spans="1:11">
      <c r="A64" s="259">
        <v>2599</v>
      </c>
      <c r="B64" s="260" t="s">
        <v>483</v>
      </c>
      <c r="C64" s="363" t="s">
        <v>3306</v>
      </c>
      <c r="D64" s="363" t="s">
        <v>1460</v>
      </c>
      <c r="E64" s="363" t="s">
        <v>3307</v>
      </c>
      <c r="F64" s="363" t="s">
        <v>3308</v>
      </c>
      <c r="G64" s="390" t="s">
        <v>3309</v>
      </c>
      <c r="H64" s="390" t="s">
        <v>3310</v>
      </c>
      <c r="I64" s="363" t="s">
        <v>3311</v>
      </c>
      <c r="J64" s="646" t="s">
        <v>484</v>
      </c>
      <c r="K64" s="647"/>
    </row>
    <row r="65" spans="1:11" s="432" customFormat="1" ht="15.75">
      <c r="A65" s="285">
        <v>27</v>
      </c>
      <c r="B65" s="286" t="s">
        <v>359</v>
      </c>
      <c r="C65" s="365" t="s">
        <v>4291</v>
      </c>
      <c r="D65" s="365" t="s">
        <v>4292</v>
      </c>
      <c r="E65" s="365" t="s">
        <v>4293</v>
      </c>
      <c r="F65" s="365" t="s">
        <v>4294</v>
      </c>
      <c r="G65" s="438" t="s">
        <v>3346</v>
      </c>
      <c r="H65" s="438" t="s">
        <v>4295</v>
      </c>
      <c r="I65" s="365" t="s">
        <v>4296</v>
      </c>
      <c r="J65" s="720" t="s">
        <v>403</v>
      </c>
      <c r="K65" s="721"/>
    </row>
    <row r="66" spans="1:11" ht="22.5">
      <c r="A66" s="259">
        <v>2710</v>
      </c>
      <c r="B66" s="260" t="s">
        <v>1547</v>
      </c>
      <c r="C66" s="363" t="s">
        <v>4297</v>
      </c>
      <c r="D66" s="363" t="s">
        <v>3691</v>
      </c>
      <c r="E66" s="363" t="s">
        <v>4298</v>
      </c>
      <c r="F66" s="363" t="s">
        <v>4299</v>
      </c>
      <c r="G66" s="390" t="s">
        <v>4300</v>
      </c>
      <c r="H66" s="390" t="s">
        <v>4301</v>
      </c>
      <c r="I66" s="363" t="s">
        <v>4302</v>
      </c>
      <c r="J66" s="646" t="s">
        <v>482</v>
      </c>
      <c r="K66" s="647"/>
    </row>
    <row r="67" spans="1:11" ht="33" customHeight="1">
      <c r="A67" s="269">
        <v>2730</v>
      </c>
      <c r="B67" s="270" t="s">
        <v>480</v>
      </c>
      <c r="C67" s="371" t="s">
        <v>3325</v>
      </c>
      <c r="D67" s="371" t="s">
        <v>3326</v>
      </c>
      <c r="E67" s="371" t="s">
        <v>3327</v>
      </c>
      <c r="F67" s="371" t="s">
        <v>3328</v>
      </c>
      <c r="G67" s="393" t="s">
        <v>3329</v>
      </c>
      <c r="H67" s="393" t="s">
        <v>3330</v>
      </c>
      <c r="I67" s="371" t="s">
        <v>3331</v>
      </c>
      <c r="J67" s="654" t="s">
        <v>807</v>
      </c>
      <c r="K67" s="655"/>
    </row>
    <row r="68" spans="1:11">
      <c r="A68" s="259">
        <v>2740</v>
      </c>
      <c r="B68" s="260" t="s">
        <v>479</v>
      </c>
      <c r="C68" s="363" t="s">
        <v>3332</v>
      </c>
      <c r="D68" s="363" t="s">
        <v>1471</v>
      </c>
      <c r="E68" s="363" t="s">
        <v>3333</v>
      </c>
      <c r="F68" s="363" t="s">
        <v>3334</v>
      </c>
      <c r="G68" s="390" t="s">
        <v>3335</v>
      </c>
      <c r="H68" s="390" t="s">
        <v>3336</v>
      </c>
      <c r="I68" s="363" t="s">
        <v>4303</v>
      </c>
      <c r="J68" s="646" t="s">
        <v>404</v>
      </c>
      <c r="K68" s="647"/>
    </row>
    <row r="69" spans="1:11">
      <c r="A69" s="261">
        <v>2790</v>
      </c>
      <c r="B69" s="262" t="s">
        <v>478</v>
      </c>
      <c r="C69" s="362" t="s">
        <v>4304</v>
      </c>
      <c r="D69" s="362" t="s">
        <v>3692</v>
      </c>
      <c r="E69" s="362" t="s">
        <v>4305</v>
      </c>
      <c r="F69" s="362" t="s">
        <v>4306</v>
      </c>
      <c r="G69" s="389" t="s">
        <v>3340</v>
      </c>
      <c r="H69" s="389" t="s">
        <v>4307</v>
      </c>
      <c r="I69" s="362" t="s">
        <v>4308</v>
      </c>
      <c r="J69" s="623" t="s">
        <v>405</v>
      </c>
      <c r="K69" s="624"/>
    </row>
    <row r="70" spans="1:11" s="432" customFormat="1" ht="15.75">
      <c r="A70" s="279">
        <v>28</v>
      </c>
      <c r="B70" s="280" t="s">
        <v>477</v>
      </c>
      <c r="C70" s="366" t="s">
        <v>3343</v>
      </c>
      <c r="D70" s="366" t="s">
        <v>1474</v>
      </c>
      <c r="E70" s="366" t="s">
        <v>3344</v>
      </c>
      <c r="F70" s="366" t="s">
        <v>3345</v>
      </c>
      <c r="G70" s="439" t="s">
        <v>3346</v>
      </c>
      <c r="H70" s="439" t="s">
        <v>3347</v>
      </c>
      <c r="I70" s="366" t="s">
        <v>3348</v>
      </c>
      <c r="J70" s="797" t="s">
        <v>406</v>
      </c>
      <c r="K70" s="798"/>
    </row>
    <row r="71" spans="1:11" ht="56.25">
      <c r="A71" s="369">
        <v>2810</v>
      </c>
      <c r="B71" s="372" t="s">
        <v>475</v>
      </c>
      <c r="C71" s="362" t="s">
        <v>3349</v>
      </c>
      <c r="D71" s="362" t="s">
        <v>1476</v>
      </c>
      <c r="E71" s="362" t="s">
        <v>3350</v>
      </c>
      <c r="F71" s="362" t="s">
        <v>3351</v>
      </c>
      <c r="G71" s="389" t="s">
        <v>3352</v>
      </c>
      <c r="H71" s="389" t="s">
        <v>3353</v>
      </c>
      <c r="I71" s="362" t="s">
        <v>3354</v>
      </c>
      <c r="J71" s="623" t="s">
        <v>476</v>
      </c>
      <c r="K71" s="624"/>
    </row>
    <row r="72" spans="1:11" ht="33.75">
      <c r="A72" s="277">
        <v>2820</v>
      </c>
      <c r="B72" s="278" t="s">
        <v>474</v>
      </c>
      <c r="C72" s="363" t="s">
        <v>3355</v>
      </c>
      <c r="D72" s="363" t="s">
        <v>1478</v>
      </c>
      <c r="E72" s="363" t="s">
        <v>3356</v>
      </c>
      <c r="F72" s="363" t="s">
        <v>3357</v>
      </c>
      <c r="G72" s="390" t="s">
        <v>3358</v>
      </c>
      <c r="H72" s="390" t="s">
        <v>3359</v>
      </c>
      <c r="I72" s="363" t="s">
        <v>3360</v>
      </c>
      <c r="J72" s="756" t="s">
        <v>473</v>
      </c>
      <c r="K72" s="757"/>
    </row>
    <row r="73" spans="1:11" s="432" customFormat="1" ht="22.5">
      <c r="A73" s="285">
        <v>29</v>
      </c>
      <c r="B73" s="286" t="s">
        <v>471</v>
      </c>
      <c r="C73" s="365" t="s">
        <v>3361</v>
      </c>
      <c r="D73" s="365" t="s">
        <v>3362</v>
      </c>
      <c r="E73" s="365" t="s">
        <v>3363</v>
      </c>
      <c r="F73" s="365" t="s">
        <v>3364</v>
      </c>
      <c r="G73" s="438" t="s">
        <v>3365</v>
      </c>
      <c r="H73" s="438" t="s">
        <v>3366</v>
      </c>
      <c r="I73" s="365" t="s">
        <v>3367</v>
      </c>
      <c r="J73" s="644" t="s">
        <v>472</v>
      </c>
      <c r="K73" s="645"/>
    </row>
    <row r="74" spans="1:11" ht="22.5">
      <c r="A74" s="277">
        <v>2920</v>
      </c>
      <c r="B74" s="278" t="s">
        <v>3501</v>
      </c>
      <c r="C74" s="363" t="s">
        <v>3368</v>
      </c>
      <c r="D74" s="363" t="s">
        <v>3369</v>
      </c>
      <c r="E74" s="363" t="s">
        <v>3370</v>
      </c>
      <c r="F74" s="363" t="s">
        <v>3371</v>
      </c>
      <c r="G74" s="390" t="s">
        <v>3372</v>
      </c>
      <c r="H74" s="390" t="s">
        <v>3373</v>
      </c>
      <c r="I74" s="363" t="s">
        <v>3374</v>
      </c>
      <c r="J74" s="756" t="s">
        <v>469</v>
      </c>
      <c r="K74" s="757"/>
    </row>
    <row r="75" spans="1:11">
      <c r="A75" s="369">
        <v>2930</v>
      </c>
      <c r="B75" s="372" t="s">
        <v>467</v>
      </c>
      <c r="C75" s="362" t="s">
        <v>3375</v>
      </c>
      <c r="D75" s="362" t="s">
        <v>1487</v>
      </c>
      <c r="E75" s="362" t="s">
        <v>3376</v>
      </c>
      <c r="F75" s="362" t="s">
        <v>3377</v>
      </c>
      <c r="G75" s="389" t="s">
        <v>3378</v>
      </c>
      <c r="H75" s="389" t="s">
        <v>3379</v>
      </c>
      <c r="I75" s="362" t="s">
        <v>3380</v>
      </c>
      <c r="J75" s="623" t="s">
        <v>468</v>
      </c>
      <c r="K75" s="624"/>
    </row>
    <row r="76" spans="1:11" s="432" customFormat="1" ht="15.75">
      <c r="A76" s="279">
        <v>30</v>
      </c>
      <c r="B76" s="280" t="s">
        <v>360</v>
      </c>
      <c r="C76" s="366" t="s">
        <v>3381</v>
      </c>
      <c r="D76" s="366" t="s">
        <v>1488</v>
      </c>
      <c r="E76" s="366" t="s">
        <v>3382</v>
      </c>
      <c r="F76" s="366" t="s">
        <v>3383</v>
      </c>
      <c r="G76" s="439" t="s">
        <v>3384</v>
      </c>
      <c r="H76" s="439" t="s">
        <v>3385</v>
      </c>
      <c r="I76" s="366" t="s">
        <v>3386</v>
      </c>
      <c r="J76" s="797" t="s">
        <v>407</v>
      </c>
      <c r="K76" s="798"/>
    </row>
    <row r="77" spans="1:11" s="170" customFormat="1" ht="12.75">
      <c r="A77" s="369">
        <v>3011</v>
      </c>
      <c r="B77" s="372" t="s">
        <v>466</v>
      </c>
      <c r="C77" s="362" t="s">
        <v>3387</v>
      </c>
      <c r="D77" s="362" t="s">
        <v>1493</v>
      </c>
      <c r="E77" s="362" t="s">
        <v>3388</v>
      </c>
      <c r="F77" s="362" t="s">
        <v>3389</v>
      </c>
      <c r="G77" s="389" t="s">
        <v>3390</v>
      </c>
      <c r="H77" s="389" t="s">
        <v>3391</v>
      </c>
      <c r="I77" s="362" t="s">
        <v>3392</v>
      </c>
      <c r="J77" s="623" t="s">
        <v>408</v>
      </c>
      <c r="K77" s="624"/>
    </row>
    <row r="78" spans="1:11">
      <c r="A78" s="277">
        <v>3012</v>
      </c>
      <c r="B78" s="278" t="s">
        <v>583</v>
      </c>
      <c r="C78" s="363" t="s">
        <v>3393</v>
      </c>
      <c r="D78" s="363" t="s">
        <v>1496</v>
      </c>
      <c r="E78" s="363" t="s">
        <v>3394</v>
      </c>
      <c r="F78" s="363" t="s">
        <v>3395</v>
      </c>
      <c r="G78" s="390" t="s">
        <v>3396</v>
      </c>
      <c r="H78" s="390" t="s">
        <v>3397</v>
      </c>
      <c r="I78" s="363" t="s">
        <v>3398</v>
      </c>
      <c r="J78" s="756" t="s">
        <v>578</v>
      </c>
      <c r="K78" s="757"/>
    </row>
    <row r="79" spans="1:11" s="442" customFormat="1" ht="12.75">
      <c r="A79" s="285">
        <v>31</v>
      </c>
      <c r="B79" s="286" t="s">
        <v>361</v>
      </c>
      <c r="C79" s="365" t="s">
        <v>4309</v>
      </c>
      <c r="D79" s="365" t="s">
        <v>3693</v>
      </c>
      <c r="E79" s="365" t="s">
        <v>4310</v>
      </c>
      <c r="F79" s="365" t="s">
        <v>4311</v>
      </c>
      <c r="G79" s="438" t="s">
        <v>4312</v>
      </c>
      <c r="H79" s="438" t="s">
        <v>4313</v>
      </c>
      <c r="I79" s="365" t="s">
        <v>4314</v>
      </c>
      <c r="J79" s="760" t="s">
        <v>409</v>
      </c>
      <c r="K79" s="761"/>
    </row>
    <row r="80" spans="1:11">
      <c r="A80" s="277">
        <v>3100</v>
      </c>
      <c r="B80" s="278" t="s">
        <v>361</v>
      </c>
      <c r="C80" s="363" t="s">
        <v>4309</v>
      </c>
      <c r="D80" s="363" t="s">
        <v>3693</v>
      </c>
      <c r="E80" s="363" t="s">
        <v>4310</v>
      </c>
      <c r="F80" s="363" t="s">
        <v>4311</v>
      </c>
      <c r="G80" s="390" t="s">
        <v>4312</v>
      </c>
      <c r="H80" s="390" t="s">
        <v>4313</v>
      </c>
      <c r="I80" s="363" t="s">
        <v>4314</v>
      </c>
      <c r="J80" s="756" t="s">
        <v>410</v>
      </c>
      <c r="K80" s="757"/>
    </row>
    <row r="81" spans="1:13" s="432" customFormat="1" ht="15.75">
      <c r="A81" s="285">
        <v>32</v>
      </c>
      <c r="B81" s="286" t="s">
        <v>362</v>
      </c>
      <c r="C81" s="365" t="s">
        <v>4315</v>
      </c>
      <c r="D81" s="365" t="s">
        <v>3695</v>
      </c>
      <c r="E81" s="365" t="s">
        <v>4316</v>
      </c>
      <c r="F81" s="365" t="s">
        <v>4317</v>
      </c>
      <c r="G81" s="438" t="s">
        <v>4318</v>
      </c>
      <c r="H81" s="438" t="s">
        <v>4319</v>
      </c>
      <c r="I81" s="365" t="s">
        <v>4320</v>
      </c>
      <c r="J81" s="760" t="s">
        <v>411</v>
      </c>
      <c r="K81" s="761"/>
    </row>
    <row r="82" spans="1:13" ht="22.5">
      <c r="A82" s="277">
        <v>3250</v>
      </c>
      <c r="B82" s="278" t="s">
        <v>464</v>
      </c>
      <c r="C82" s="363" t="s">
        <v>3410</v>
      </c>
      <c r="D82" s="363" t="s">
        <v>1504</v>
      </c>
      <c r="E82" s="363" t="s">
        <v>3411</v>
      </c>
      <c r="F82" s="363" t="s">
        <v>3412</v>
      </c>
      <c r="G82" s="390" t="s">
        <v>3413</v>
      </c>
      <c r="H82" s="390" t="s">
        <v>3414</v>
      </c>
      <c r="I82" s="363" t="s">
        <v>3415</v>
      </c>
      <c r="J82" s="756" t="s">
        <v>465</v>
      </c>
      <c r="K82" s="757"/>
    </row>
    <row r="83" spans="1:13">
      <c r="A83" s="369">
        <v>3290</v>
      </c>
      <c r="B83" s="372" t="s">
        <v>363</v>
      </c>
      <c r="C83" s="362" t="s">
        <v>731</v>
      </c>
      <c r="D83" s="362" t="s">
        <v>3696</v>
      </c>
      <c r="E83" s="362" t="s">
        <v>4321</v>
      </c>
      <c r="F83" s="362" t="s">
        <v>4322</v>
      </c>
      <c r="G83" s="389" t="s">
        <v>4323</v>
      </c>
      <c r="H83" s="389" t="s">
        <v>4324</v>
      </c>
      <c r="I83" s="362" t="s">
        <v>4325</v>
      </c>
      <c r="J83" s="623" t="s">
        <v>412</v>
      </c>
      <c r="K83" s="624"/>
    </row>
    <row r="84" spans="1:13" s="432" customFormat="1" ht="15.75">
      <c r="A84" s="279">
        <v>33</v>
      </c>
      <c r="B84" s="280" t="s">
        <v>463</v>
      </c>
      <c r="C84" s="366" t="s">
        <v>4326</v>
      </c>
      <c r="D84" s="366" t="s">
        <v>3697</v>
      </c>
      <c r="E84" s="366" t="s">
        <v>4327</v>
      </c>
      <c r="F84" s="366" t="s">
        <v>4328</v>
      </c>
      <c r="G84" s="439" t="s">
        <v>4329</v>
      </c>
      <c r="H84" s="439" t="s">
        <v>1203</v>
      </c>
      <c r="I84" s="366" t="s">
        <v>4330</v>
      </c>
      <c r="J84" s="797" t="s">
        <v>413</v>
      </c>
      <c r="K84" s="798"/>
    </row>
    <row r="85" spans="1:13">
      <c r="A85" s="369">
        <v>3311</v>
      </c>
      <c r="B85" s="372" t="s">
        <v>579</v>
      </c>
      <c r="C85" s="362" t="s">
        <v>4331</v>
      </c>
      <c r="D85" s="362" t="s">
        <v>3699</v>
      </c>
      <c r="E85" s="362" t="s">
        <v>4332</v>
      </c>
      <c r="F85" s="362" t="s">
        <v>4333</v>
      </c>
      <c r="G85" s="389" t="s">
        <v>1185</v>
      </c>
      <c r="H85" s="389" t="s">
        <v>4334</v>
      </c>
      <c r="I85" s="362" t="s">
        <v>4335</v>
      </c>
      <c r="J85" s="623" t="s">
        <v>808</v>
      </c>
      <c r="K85" s="624"/>
    </row>
    <row r="86" spans="1:13">
      <c r="A86" s="277">
        <v>3312</v>
      </c>
      <c r="B86" s="278" t="s">
        <v>580</v>
      </c>
      <c r="C86" s="363" t="s">
        <v>4336</v>
      </c>
      <c r="D86" s="363" t="s">
        <v>3700</v>
      </c>
      <c r="E86" s="363" t="s">
        <v>4337</v>
      </c>
      <c r="F86" s="363" t="s">
        <v>4338</v>
      </c>
      <c r="G86" s="390" t="s">
        <v>4339</v>
      </c>
      <c r="H86" s="390" t="s">
        <v>4340</v>
      </c>
      <c r="I86" s="363" t="s">
        <v>4341</v>
      </c>
      <c r="J86" s="762" t="s">
        <v>809</v>
      </c>
      <c r="K86" s="763"/>
    </row>
    <row r="87" spans="1:13" s="5" customFormat="1" ht="15.75">
      <c r="A87" s="369">
        <v>3314</v>
      </c>
      <c r="B87" s="372" t="s">
        <v>581</v>
      </c>
      <c r="C87" s="362" t="s">
        <v>1240</v>
      </c>
      <c r="D87" s="362" t="s">
        <v>1241</v>
      </c>
      <c r="E87" s="362" t="s">
        <v>1242</v>
      </c>
      <c r="F87" s="362" t="s">
        <v>1243</v>
      </c>
      <c r="G87" s="389" t="s">
        <v>1244</v>
      </c>
      <c r="H87" s="389" t="s">
        <v>1245</v>
      </c>
      <c r="I87" s="362" t="s">
        <v>1246</v>
      </c>
      <c r="J87" s="623" t="s">
        <v>810</v>
      </c>
      <c r="K87" s="624"/>
      <c r="L87" s="213"/>
      <c r="M87" s="201"/>
    </row>
    <row r="88" spans="1:13" ht="15.75" thickBot="1">
      <c r="A88" s="277">
        <v>3315</v>
      </c>
      <c r="B88" s="278" t="s">
        <v>461</v>
      </c>
      <c r="C88" s="363" t="s">
        <v>3439</v>
      </c>
      <c r="D88" s="363" t="s">
        <v>1515</v>
      </c>
      <c r="E88" s="363" t="s">
        <v>3440</v>
      </c>
      <c r="F88" s="363" t="s">
        <v>3441</v>
      </c>
      <c r="G88" s="390" t="s">
        <v>3442</v>
      </c>
      <c r="H88" s="390" t="s">
        <v>1118</v>
      </c>
      <c r="I88" s="363" t="s">
        <v>3443</v>
      </c>
      <c r="J88" s="762" t="s">
        <v>462</v>
      </c>
      <c r="K88" s="763"/>
    </row>
    <row r="89" spans="1:13" s="432" customFormat="1" ht="27" thickTop="1" thickBot="1">
      <c r="A89" s="394" t="s">
        <v>62</v>
      </c>
      <c r="B89" s="395" t="s">
        <v>458</v>
      </c>
      <c r="C89" s="365" t="s">
        <v>3444</v>
      </c>
      <c r="D89" s="365" t="s">
        <v>1518</v>
      </c>
      <c r="E89" s="365" t="s">
        <v>3445</v>
      </c>
      <c r="F89" s="365" t="s">
        <v>3446</v>
      </c>
      <c r="G89" s="438" t="s">
        <v>3447</v>
      </c>
      <c r="H89" s="438" t="s">
        <v>3448</v>
      </c>
      <c r="I89" s="365" t="s">
        <v>3449</v>
      </c>
      <c r="J89" s="791" t="s">
        <v>460</v>
      </c>
      <c r="K89" s="792"/>
    </row>
    <row r="90" spans="1:13" s="432" customFormat="1" ht="17.25" thickTop="1" thickBot="1">
      <c r="A90" s="279">
        <v>35</v>
      </c>
      <c r="B90" s="280" t="s">
        <v>458</v>
      </c>
      <c r="C90" s="366" t="s">
        <v>3444</v>
      </c>
      <c r="D90" s="366" t="s">
        <v>1518</v>
      </c>
      <c r="E90" s="366" t="s">
        <v>3445</v>
      </c>
      <c r="F90" s="366" t="s">
        <v>3446</v>
      </c>
      <c r="G90" s="439" t="s">
        <v>3447</v>
      </c>
      <c r="H90" s="439" t="s">
        <v>3448</v>
      </c>
      <c r="I90" s="366" t="s">
        <v>3449</v>
      </c>
      <c r="J90" s="789" t="s">
        <v>459</v>
      </c>
      <c r="K90" s="790"/>
    </row>
    <row r="91" spans="1:13" s="432" customFormat="1" ht="27" thickTop="1" thickBot="1">
      <c r="A91" s="394" t="s">
        <v>63</v>
      </c>
      <c r="B91" s="395" t="s">
        <v>456</v>
      </c>
      <c r="C91" s="365" t="s">
        <v>3450</v>
      </c>
      <c r="D91" s="365" t="s">
        <v>3451</v>
      </c>
      <c r="E91" s="365" t="s">
        <v>3452</v>
      </c>
      <c r="F91" s="365" t="s">
        <v>3453</v>
      </c>
      <c r="G91" s="438" t="s">
        <v>3454</v>
      </c>
      <c r="H91" s="438" t="s">
        <v>3455</v>
      </c>
      <c r="I91" s="365" t="s">
        <v>3456</v>
      </c>
      <c r="J91" s="791" t="s">
        <v>457</v>
      </c>
      <c r="K91" s="792"/>
    </row>
    <row r="92" spans="1:13" s="432" customFormat="1" ht="16.5" thickTop="1">
      <c r="A92" s="279">
        <v>37</v>
      </c>
      <c r="B92" s="280" t="s">
        <v>364</v>
      </c>
      <c r="C92" s="366" t="s">
        <v>3457</v>
      </c>
      <c r="D92" s="366" t="s">
        <v>1528</v>
      </c>
      <c r="E92" s="366" t="s">
        <v>3458</v>
      </c>
      <c r="F92" s="366" t="s">
        <v>3459</v>
      </c>
      <c r="G92" s="439" t="s">
        <v>3460</v>
      </c>
      <c r="H92" s="439" t="s">
        <v>3461</v>
      </c>
      <c r="I92" s="366" t="s">
        <v>3462</v>
      </c>
      <c r="J92" s="793" t="s">
        <v>414</v>
      </c>
      <c r="K92" s="794"/>
    </row>
    <row r="93" spans="1:13">
      <c r="A93" s="369">
        <v>3700</v>
      </c>
      <c r="B93" s="372" t="s">
        <v>364</v>
      </c>
      <c r="C93" s="362" t="s">
        <v>3457</v>
      </c>
      <c r="D93" s="362" t="s">
        <v>1528</v>
      </c>
      <c r="E93" s="362" t="s">
        <v>3458</v>
      </c>
      <c r="F93" s="362" t="s">
        <v>3459</v>
      </c>
      <c r="G93" s="389" t="s">
        <v>3460</v>
      </c>
      <c r="H93" s="389" t="s">
        <v>3461</v>
      </c>
      <c r="I93" s="362" t="s">
        <v>3462</v>
      </c>
      <c r="J93" s="623" t="s">
        <v>414</v>
      </c>
      <c r="K93" s="624"/>
    </row>
    <row r="94" spans="1:13" s="432" customFormat="1" ht="22.5">
      <c r="A94" s="279">
        <v>38</v>
      </c>
      <c r="B94" s="280" t="s">
        <v>454</v>
      </c>
      <c r="C94" s="366" t="s">
        <v>3463</v>
      </c>
      <c r="D94" s="366" t="s">
        <v>3464</v>
      </c>
      <c r="E94" s="366" t="s">
        <v>3465</v>
      </c>
      <c r="F94" s="366" t="s">
        <v>3466</v>
      </c>
      <c r="G94" s="439" t="s">
        <v>3467</v>
      </c>
      <c r="H94" s="439" t="s">
        <v>3468</v>
      </c>
      <c r="I94" s="366" t="s">
        <v>3469</v>
      </c>
      <c r="J94" s="789" t="s">
        <v>455</v>
      </c>
      <c r="K94" s="790"/>
    </row>
    <row r="95" spans="1:13">
      <c r="A95" s="369">
        <v>3821</v>
      </c>
      <c r="B95" s="372" t="s">
        <v>582</v>
      </c>
      <c r="C95" s="362" t="s">
        <v>3470</v>
      </c>
      <c r="D95" s="362" t="s">
        <v>1533</v>
      </c>
      <c r="E95" s="362" t="s">
        <v>3471</v>
      </c>
      <c r="F95" s="362" t="s">
        <v>3472</v>
      </c>
      <c r="G95" s="389" t="s">
        <v>3473</v>
      </c>
      <c r="H95" s="389" t="s">
        <v>3474</v>
      </c>
      <c r="I95" s="362" t="s">
        <v>3475</v>
      </c>
      <c r="J95" s="623" t="s">
        <v>811</v>
      </c>
      <c r="K95" s="624"/>
    </row>
    <row r="96" spans="1:13">
      <c r="A96" s="277">
        <v>3822</v>
      </c>
      <c r="B96" s="278" t="s">
        <v>804</v>
      </c>
      <c r="C96" s="363">
        <v>27915</v>
      </c>
      <c r="D96" s="363" t="s">
        <v>1535</v>
      </c>
      <c r="E96" s="363" t="s">
        <v>3477</v>
      </c>
      <c r="F96" s="363" t="s">
        <v>3478</v>
      </c>
      <c r="G96" s="390" t="s">
        <v>3479</v>
      </c>
      <c r="H96" s="390">
        <v>0.03</v>
      </c>
      <c r="I96" s="363" t="s">
        <v>3480</v>
      </c>
      <c r="J96" s="762" t="s">
        <v>812</v>
      </c>
      <c r="K96" s="763"/>
    </row>
    <row r="97" spans="1:11" ht="15.75" customHeight="1">
      <c r="A97" s="369">
        <v>3830</v>
      </c>
      <c r="B97" s="372" t="s">
        <v>365</v>
      </c>
      <c r="C97" s="362" t="s">
        <v>3481</v>
      </c>
      <c r="D97" s="362" t="s">
        <v>3482</v>
      </c>
      <c r="E97" s="362" t="s">
        <v>3483</v>
      </c>
      <c r="F97" s="362" t="s">
        <v>3484</v>
      </c>
      <c r="G97" s="389" t="s">
        <v>3485</v>
      </c>
      <c r="H97" s="389" t="s">
        <v>3486</v>
      </c>
      <c r="I97" s="362" t="s">
        <v>3487</v>
      </c>
      <c r="J97" s="623" t="s">
        <v>415</v>
      </c>
      <c r="K97" s="624"/>
    </row>
    <row r="98" spans="1:11" s="432" customFormat="1" ht="22.5">
      <c r="A98" s="279">
        <v>39</v>
      </c>
      <c r="B98" s="280" t="s">
        <v>453</v>
      </c>
      <c r="C98" s="366" t="s">
        <v>3488</v>
      </c>
      <c r="D98" s="366" t="s">
        <v>1543</v>
      </c>
      <c r="E98" s="366" t="s">
        <v>3489</v>
      </c>
      <c r="F98" s="366" t="s">
        <v>3490</v>
      </c>
      <c r="G98" s="439" t="s">
        <v>3491</v>
      </c>
      <c r="H98" s="439" t="s">
        <v>3492</v>
      </c>
      <c r="I98" s="366" t="s">
        <v>3493</v>
      </c>
      <c r="J98" s="789" t="s">
        <v>416</v>
      </c>
      <c r="K98" s="790"/>
    </row>
    <row r="99" spans="1:11" ht="22.5">
      <c r="A99" s="369">
        <v>3900</v>
      </c>
      <c r="B99" s="372" t="s">
        <v>453</v>
      </c>
      <c r="C99" s="362" t="s">
        <v>3488</v>
      </c>
      <c r="D99" s="362" t="s">
        <v>1543</v>
      </c>
      <c r="E99" s="362" t="s">
        <v>3489</v>
      </c>
      <c r="F99" s="362" t="s">
        <v>3490</v>
      </c>
      <c r="G99" s="389" t="s">
        <v>3491</v>
      </c>
      <c r="H99" s="389" t="s">
        <v>3492</v>
      </c>
      <c r="I99" s="362" t="s">
        <v>3493</v>
      </c>
      <c r="J99" s="654" t="s">
        <v>416</v>
      </c>
      <c r="K99" s="655"/>
    </row>
    <row r="100" spans="1:11" ht="32.450000000000003" customHeight="1">
      <c r="A100" s="510" t="s">
        <v>515</v>
      </c>
      <c r="B100" s="511"/>
      <c r="C100" s="396" t="s">
        <v>4342</v>
      </c>
      <c r="D100" s="396" t="s">
        <v>4343</v>
      </c>
      <c r="E100" s="396" t="s">
        <v>4344</v>
      </c>
      <c r="F100" s="396" t="s">
        <v>4345</v>
      </c>
      <c r="G100" s="397" t="s">
        <v>4346</v>
      </c>
      <c r="H100" s="397" t="s">
        <v>4347</v>
      </c>
      <c r="I100" s="396" t="s">
        <v>4348</v>
      </c>
      <c r="J100" s="683" t="s">
        <v>0</v>
      </c>
      <c r="K100" s="684"/>
    </row>
  </sheetData>
  <mergeCells count="114">
    <mergeCell ref="J30:K30"/>
    <mergeCell ref="J28:K28"/>
    <mergeCell ref="J27:K27"/>
    <mergeCell ref="J25:K25"/>
    <mergeCell ref="J26:K26"/>
    <mergeCell ref="J33:K33"/>
    <mergeCell ref="J35:K35"/>
    <mergeCell ref="J34:K34"/>
    <mergeCell ref="J36:K36"/>
    <mergeCell ref="J31:K31"/>
    <mergeCell ref="J82:K82"/>
    <mergeCell ref="J72:K72"/>
    <mergeCell ref="J76:K76"/>
    <mergeCell ref="J77:K77"/>
    <mergeCell ref="J78:K78"/>
    <mergeCell ref="J67:K67"/>
    <mergeCell ref="J68:K68"/>
    <mergeCell ref="J69:K69"/>
    <mergeCell ref="J70:K70"/>
    <mergeCell ref="J66:K66"/>
    <mergeCell ref="J60:K60"/>
    <mergeCell ref="J54:K54"/>
    <mergeCell ref="J55:K55"/>
    <mergeCell ref="J56:K56"/>
    <mergeCell ref="J29:K29"/>
    <mergeCell ref="J57:K57"/>
    <mergeCell ref="J58:K58"/>
    <mergeCell ref="J12:K12"/>
    <mergeCell ref="J18:K18"/>
    <mergeCell ref="J19:K19"/>
    <mergeCell ref="J17:K17"/>
    <mergeCell ref="J16:K16"/>
    <mergeCell ref="J14:K14"/>
    <mergeCell ref="J15:K15"/>
    <mergeCell ref="J24:K24"/>
    <mergeCell ref="J22:K22"/>
    <mergeCell ref="J23:K23"/>
    <mergeCell ref="J20:K20"/>
    <mergeCell ref="J21:K21"/>
    <mergeCell ref="J50:K50"/>
    <mergeCell ref="J59:K59"/>
    <mergeCell ref="J63:K63"/>
    <mergeCell ref="J64:K64"/>
    <mergeCell ref="A1:K1"/>
    <mergeCell ref="A2:K2"/>
    <mergeCell ref="A3:K3"/>
    <mergeCell ref="A4:K4"/>
    <mergeCell ref="A5:K5"/>
    <mergeCell ref="A6:B6"/>
    <mergeCell ref="C6:I6"/>
    <mergeCell ref="A7:A8"/>
    <mergeCell ref="B7:B10"/>
    <mergeCell ref="C7:D7"/>
    <mergeCell ref="E7:E8"/>
    <mergeCell ref="F7:F8"/>
    <mergeCell ref="G7:G8"/>
    <mergeCell ref="H7:H8"/>
    <mergeCell ref="I7:I8"/>
    <mergeCell ref="J7:K10"/>
    <mergeCell ref="C8:D8"/>
    <mergeCell ref="A9:A10"/>
    <mergeCell ref="E9:E10"/>
    <mergeCell ref="F9:F10"/>
    <mergeCell ref="G9:G10"/>
    <mergeCell ref="H9:H10"/>
    <mergeCell ref="I9:I10"/>
    <mergeCell ref="J94:K94"/>
    <mergeCell ref="J95:K95"/>
    <mergeCell ref="J96:K96"/>
    <mergeCell ref="J37:K37"/>
    <mergeCell ref="J38:K38"/>
    <mergeCell ref="J39:K39"/>
    <mergeCell ref="J40:K40"/>
    <mergeCell ref="J41:K41"/>
    <mergeCell ref="J42:K42"/>
    <mergeCell ref="J43:K43"/>
    <mergeCell ref="J44:K44"/>
    <mergeCell ref="J45:K45"/>
    <mergeCell ref="J46:K46"/>
    <mergeCell ref="J47:K47"/>
    <mergeCell ref="J51:K51"/>
    <mergeCell ref="J52:K52"/>
    <mergeCell ref="J53:K53"/>
    <mergeCell ref="J48:K48"/>
    <mergeCell ref="J49:K49"/>
    <mergeCell ref="J84:K84"/>
    <mergeCell ref="J65:K65"/>
    <mergeCell ref="J61:K61"/>
    <mergeCell ref="J62:K62"/>
    <mergeCell ref="J79:K79"/>
    <mergeCell ref="J97:K97"/>
    <mergeCell ref="J85:K85"/>
    <mergeCell ref="J86:K86"/>
    <mergeCell ref="J32:K32"/>
    <mergeCell ref="J11:K11"/>
    <mergeCell ref="J13:K13"/>
    <mergeCell ref="A100:B100"/>
    <mergeCell ref="J100:K100"/>
    <mergeCell ref="J87:K87"/>
    <mergeCell ref="J88:K88"/>
    <mergeCell ref="J98:K98"/>
    <mergeCell ref="J99:K99"/>
    <mergeCell ref="J89:K89"/>
    <mergeCell ref="J71:K71"/>
    <mergeCell ref="J73:K73"/>
    <mergeCell ref="J74:K74"/>
    <mergeCell ref="J83:K83"/>
    <mergeCell ref="J80:K80"/>
    <mergeCell ref="J81:K81"/>
    <mergeCell ref="J75:K75"/>
    <mergeCell ref="J90:K90"/>
    <mergeCell ref="J91:K91"/>
    <mergeCell ref="J92:K92"/>
    <mergeCell ref="J93:K93"/>
  </mergeCells>
  <printOptions horizontalCentered="1"/>
  <pageMargins left="0" right="0" top="0.19685039370078741" bottom="0" header="0.31496062992125984" footer="0.31496062992125984"/>
  <pageSetup paperSize="9" scale="66" orientation="landscape" r:id="rId1"/>
  <rowBreaks count="2" manualBreakCount="2">
    <brk id="46" max="10" man="1"/>
    <brk id="67" max="10" man="1"/>
  </rowBreaks>
  <ignoredErrors>
    <ignoredError sqref="C100:I100 C11:I12 C13:I46 C48:I59 C47:I47 C60:I90 C91:I95 C97:I99 D96:G96 I96"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N83"/>
  <sheetViews>
    <sheetView tabSelected="1" view="pageBreakPreview" zoomScaleNormal="100" zoomScaleSheetLayoutView="100" workbookViewId="0">
      <selection activeCell="F40" sqref="F40"/>
    </sheetView>
  </sheetViews>
  <sheetFormatPr defaultColWidth="8.88671875" defaultRowHeight="23.25"/>
  <cols>
    <col min="1" max="1" width="10.6640625" style="174" customWidth="1"/>
    <col min="2" max="2" width="39.44140625" style="174" customWidth="1"/>
    <col min="3" max="3" width="1.6640625" style="173" bestFit="1" customWidth="1"/>
    <col min="4" max="4" width="38.88671875" style="173" customWidth="1"/>
    <col min="5" max="5" width="9.6640625" style="173" customWidth="1"/>
    <col min="6" max="11" width="1.6640625" style="173" bestFit="1" customWidth="1"/>
    <col min="12" max="16384" width="8.88671875" style="173"/>
  </cols>
  <sheetData>
    <row r="1" spans="1:11" s="133" customFormat="1" ht="49.5" customHeight="1">
      <c r="A1" s="467"/>
      <c r="B1" s="467"/>
      <c r="C1" s="467"/>
      <c r="D1" s="467"/>
      <c r="E1" s="467"/>
      <c r="F1" s="168"/>
      <c r="G1" s="171"/>
      <c r="H1" s="171"/>
    </row>
    <row r="2" spans="1:11" ht="57.75" customHeight="1">
      <c r="A2" s="468" t="s">
        <v>84</v>
      </c>
      <c r="B2" s="468"/>
      <c r="C2" s="172"/>
      <c r="D2" s="469"/>
      <c r="E2" s="469"/>
      <c r="I2" s="172"/>
      <c r="J2" s="172"/>
      <c r="K2" s="172"/>
    </row>
    <row r="3" spans="1:11" ht="108" customHeight="1">
      <c r="A3" s="466" t="s">
        <v>609</v>
      </c>
      <c r="B3" s="466"/>
      <c r="C3" s="64"/>
      <c r="D3" s="462" t="s">
        <v>608</v>
      </c>
      <c r="E3" s="462"/>
    </row>
    <row r="4" spans="1:11" ht="85.5" customHeight="1">
      <c r="A4" s="466" t="s">
        <v>267</v>
      </c>
      <c r="B4" s="466"/>
      <c r="C4" s="64"/>
      <c r="D4" s="462" t="s">
        <v>546</v>
      </c>
      <c r="E4" s="462"/>
    </row>
    <row r="5" spans="1:11" ht="54.75" customHeight="1">
      <c r="A5" s="461" t="s">
        <v>268</v>
      </c>
      <c r="B5" s="461"/>
      <c r="C5" s="64"/>
      <c r="D5" s="462" t="s">
        <v>418</v>
      </c>
      <c r="E5" s="462"/>
    </row>
    <row r="6" spans="1:11" ht="37.5" customHeight="1">
      <c r="A6" s="461" t="s">
        <v>269</v>
      </c>
      <c r="B6" s="461"/>
      <c r="C6" s="65"/>
      <c r="D6" s="462" t="s">
        <v>270</v>
      </c>
      <c r="E6" s="462"/>
    </row>
    <row r="7" spans="1:11" ht="67.5" customHeight="1">
      <c r="A7" s="463" t="s">
        <v>325</v>
      </c>
      <c r="B7" s="463"/>
      <c r="C7" s="66"/>
      <c r="D7" s="464" t="s">
        <v>540</v>
      </c>
      <c r="E7" s="465"/>
    </row>
    <row r="8" spans="1:11" ht="67.5" customHeight="1">
      <c r="A8" s="206"/>
      <c r="B8" s="206"/>
      <c r="C8" s="66"/>
      <c r="D8" s="207"/>
      <c r="E8" s="208"/>
    </row>
    <row r="9" spans="1:11" ht="67.5" customHeight="1">
      <c r="E9" s="175"/>
    </row>
    <row r="10" spans="1:11" ht="43.5" customHeight="1">
      <c r="A10" s="175"/>
      <c r="B10" s="175"/>
      <c r="D10" s="175"/>
    </row>
    <row r="12" spans="1:11" ht="29.25" customHeight="1">
      <c r="A12" s="176"/>
    </row>
    <row r="14" spans="1:11">
      <c r="A14" s="177"/>
    </row>
    <row r="15" spans="1:11">
      <c r="A15" s="178"/>
    </row>
    <row r="17" spans="1:1">
      <c r="A17" s="176"/>
    </row>
    <row r="19" spans="1:1">
      <c r="A19" s="179"/>
    </row>
    <row r="20" spans="1:1">
      <c r="A20" s="180"/>
    </row>
    <row r="21" spans="1:1">
      <c r="A21" s="176"/>
    </row>
    <row r="22" spans="1:1">
      <c r="A22" s="180"/>
    </row>
    <row r="23" spans="1:1">
      <c r="A23" s="176"/>
    </row>
    <row r="24" spans="1:1">
      <c r="A24" s="181"/>
    </row>
    <row r="25" spans="1:1">
      <c r="A25" s="176"/>
    </row>
    <row r="26" spans="1:1">
      <c r="A26" s="180"/>
    </row>
    <row r="27" spans="1:1">
      <c r="A27" s="176"/>
    </row>
    <row r="28" spans="1:1">
      <c r="A28" s="181"/>
    </row>
    <row r="29" spans="1:1">
      <c r="A29" s="176"/>
    </row>
    <row r="30" spans="1:1">
      <c r="A30" s="176"/>
    </row>
    <row r="31" spans="1:1">
      <c r="A31" s="180"/>
    </row>
    <row r="32" spans="1:1">
      <c r="A32" s="176"/>
    </row>
    <row r="33" spans="1:11">
      <c r="A33" s="176"/>
    </row>
    <row r="35" spans="1:11">
      <c r="A35" s="176"/>
    </row>
    <row r="37" spans="1:11">
      <c r="A37" s="176"/>
    </row>
    <row r="38" spans="1:11">
      <c r="A38" s="180">
        <v>36</v>
      </c>
    </row>
    <row r="39" spans="1:11">
      <c r="A39" s="176"/>
    </row>
    <row r="40" spans="1:11">
      <c r="A40" s="176"/>
    </row>
    <row r="41" spans="1:11">
      <c r="A41" s="176"/>
      <c r="C41" s="173">
        <f>C14+C17+C19+C21+C23+C25+C27+C29+C30+C32+C33+C35+C37+C39+C40</f>
        <v>0</v>
      </c>
      <c r="D41" s="173">
        <f t="shared" ref="D41:K41" si="0">D14+D17+D19+D21+D23+D25+D27+D29+D30+D32+D33+D35+D37+D39+D40</f>
        <v>0</v>
      </c>
      <c r="E41" s="173">
        <f t="shared" si="0"/>
        <v>0</v>
      </c>
      <c r="F41" s="173">
        <f t="shared" si="0"/>
        <v>0</v>
      </c>
      <c r="G41" s="173">
        <f t="shared" si="0"/>
        <v>0</v>
      </c>
      <c r="H41" s="173">
        <f t="shared" si="0"/>
        <v>0</v>
      </c>
      <c r="I41" s="173">
        <f t="shared" si="0"/>
        <v>0</v>
      </c>
      <c r="J41" s="173">
        <f t="shared" si="0"/>
        <v>0</v>
      </c>
      <c r="K41" s="173">
        <f t="shared" si="0"/>
        <v>0</v>
      </c>
    </row>
    <row r="42" spans="1:11">
      <c r="A42" s="176"/>
    </row>
    <row r="43" spans="1:11">
      <c r="C43" s="173">
        <f>C14+C17+C19+C21+C23+C25+C27+C29+C30+C32+C33+C35+C37+C39+C40</f>
        <v>0</v>
      </c>
      <c r="D43" s="173">
        <f t="shared" ref="D43:K43" si="1">D14+D17+D19+D21+D23+D25+D27+D29+D30+D32+D33+D35+D37+D39+D40</f>
        <v>0</v>
      </c>
      <c r="E43" s="173">
        <f t="shared" si="1"/>
        <v>0</v>
      </c>
      <c r="F43" s="173">
        <f t="shared" si="1"/>
        <v>0</v>
      </c>
      <c r="G43" s="173">
        <f t="shared" si="1"/>
        <v>0</v>
      </c>
      <c r="H43" s="173">
        <f t="shared" si="1"/>
        <v>0</v>
      </c>
      <c r="I43" s="173">
        <f t="shared" si="1"/>
        <v>0</v>
      </c>
      <c r="J43" s="173">
        <f t="shared" si="1"/>
        <v>0</v>
      </c>
      <c r="K43" s="173">
        <f t="shared" si="1"/>
        <v>0</v>
      </c>
    </row>
    <row r="44" spans="1:11">
      <c r="A44" s="176"/>
    </row>
    <row r="45" spans="1:11">
      <c r="A45" s="176"/>
    </row>
    <row r="47" spans="1:11">
      <c r="A47" s="176"/>
    </row>
    <row r="48" spans="1:11">
      <c r="A48" s="176"/>
    </row>
    <row r="50" spans="1:1">
      <c r="A50" s="176"/>
    </row>
    <row r="51" spans="1:1">
      <c r="A51" s="176"/>
    </row>
    <row r="52" spans="1:1">
      <c r="A52" s="176"/>
    </row>
    <row r="54" spans="1:1">
      <c r="A54" s="176"/>
    </row>
    <row r="56" spans="1:1">
      <c r="A56" s="176"/>
    </row>
    <row r="57" spans="1:1">
      <c r="A57" s="176"/>
    </row>
    <row r="58" spans="1:1">
      <c r="A58" s="176"/>
    </row>
    <row r="60" spans="1:1">
      <c r="A60" s="176"/>
    </row>
    <row r="61" spans="1:1">
      <c r="A61" s="176"/>
    </row>
    <row r="62" spans="1:1">
      <c r="A62" s="176"/>
    </row>
    <row r="63" spans="1:1">
      <c r="A63" s="176"/>
    </row>
    <row r="64" spans="1:1">
      <c r="A64" s="176"/>
    </row>
    <row r="66" spans="1:1">
      <c r="A66" s="176"/>
    </row>
    <row r="68" spans="1:1">
      <c r="A68" s="176"/>
    </row>
    <row r="70" spans="1:1">
      <c r="A70" s="176"/>
    </row>
    <row r="72" spans="1:1">
      <c r="A72" s="176"/>
    </row>
    <row r="73" spans="1:1">
      <c r="A73" s="176"/>
    </row>
    <row r="75" spans="1:1">
      <c r="A75" s="176"/>
    </row>
    <row r="78" spans="1:1">
      <c r="A78" s="176"/>
    </row>
    <row r="80" spans="1:1" ht="24" customHeight="1"/>
    <row r="82" spans="3:14">
      <c r="C82" s="133">
        <f t="shared" ref="C82:H82" si="2">C14+C15+C17+C20+C21+C22+C23+C24+C26+C28+C30+C31+C33+C35+C37+C39+C41+C42+C44+C45+C47+C48+C50+C51+C52+C54+C56+C57+C58+C60+C61+C62+C63+C64+C66+C68+C70+C72+C73+C75+C78</f>
        <v>0</v>
      </c>
      <c r="D82" s="133">
        <f t="shared" si="2"/>
        <v>0</v>
      </c>
      <c r="E82" s="133">
        <f t="shared" si="2"/>
        <v>0</v>
      </c>
      <c r="F82" s="133">
        <f t="shared" si="2"/>
        <v>0</v>
      </c>
      <c r="G82" s="133">
        <f t="shared" si="2"/>
        <v>0</v>
      </c>
      <c r="H82" s="133">
        <f t="shared" si="2"/>
        <v>0</v>
      </c>
      <c r="I82" s="133"/>
      <c r="J82" s="133"/>
      <c r="K82" s="133"/>
      <c r="L82" s="133"/>
      <c r="M82" s="133"/>
      <c r="N82" s="133"/>
    </row>
    <row r="83" spans="3:14">
      <c r="C83" s="133"/>
      <c r="D83" s="133"/>
      <c r="E83" s="133"/>
      <c r="F83" s="133"/>
      <c r="G83" s="133"/>
      <c r="H83" s="133"/>
      <c r="I83" s="133"/>
      <c r="J83" s="133"/>
      <c r="K83" s="133"/>
      <c r="L83" s="133"/>
      <c r="M83" s="133"/>
      <c r="N83" s="133"/>
    </row>
  </sheetData>
  <mergeCells count="13">
    <mergeCell ref="A4:B4"/>
    <mergeCell ref="D4:E4"/>
    <mergeCell ref="A1:E1"/>
    <mergeCell ref="A2:B2"/>
    <mergeCell ref="D2:E2"/>
    <mergeCell ref="A3:B3"/>
    <mergeCell ref="D3:E3"/>
    <mergeCell ref="A5:B5"/>
    <mergeCell ref="D5:E5"/>
    <mergeCell ref="A6:B6"/>
    <mergeCell ref="D6:E6"/>
    <mergeCell ref="A7:B7"/>
    <mergeCell ref="D7:E7"/>
  </mergeCells>
  <printOptions horizontalCentered="1"/>
  <pageMargins left="0" right="0" top="0.39370078740157483" bottom="0" header="0.31496062992125984" footer="0.31496062992125984"/>
  <pageSetup paperSize="9" orientation="landscape" r:id="rId1"/>
  <drawing r:id="rId2"/>
  <legacyDrawing r:id="rId3"/>
  <oleObjects>
    <mc:AlternateContent xmlns:mc="http://schemas.openxmlformats.org/markup-compatibility/2006">
      <mc:Choice Requires="x14">
        <oleObject progId="MSWordArt.2" shapeId="44033" r:id="rId4">
          <objectPr defaultSize="0" autoPict="0" r:id="rId5">
            <anchor moveWithCells="1" sizeWithCells="1">
              <from>
                <xdr:col>3</xdr:col>
                <xdr:colOff>1457325</xdr:colOff>
                <xdr:row>1</xdr:row>
                <xdr:rowOff>57150</xdr:rowOff>
              </from>
              <to>
                <xdr:col>3</xdr:col>
                <xdr:colOff>2343150</xdr:colOff>
                <xdr:row>1</xdr:row>
                <xdr:rowOff>590550</xdr:rowOff>
              </to>
            </anchor>
          </objectPr>
        </oleObject>
      </mc:Choice>
      <mc:Fallback>
        <oleObject progId="MSWordArt.2" shapeId="44033"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tabSelected="1" view="pageBreakPreview" zoomScaleNormal="100" zoomScaleSheetLayoutView="100" workbookViewId="0">
      <selection activeCell="F40" sqref="F40"/>
    </sheetView>
  </sheetViews>
  <sheetFormatPr defaultColWidth="8.88671875" defaultRowHeight="12.75"/>
  <cols>
    <col min="1" max="1" width="63.109375" style="34" customWidth="1"/>
    <col min="2" max="16384" width="8.88671875" style="34"/>
  </cols>
  <sheetData>
    <row r="1" spans="1:1" ht="229.5" customHeight="1">
      <c r="A1" s="63" t="s">
        <v>272</v>
      </c>
    </row>
  </sheetData>
  <printOptions horizontalCentered="1" verticalCentered="1"/>
  <pageMargins left="0.7" right="0.7" top="0.75" bottom="0.75" header="0.3" footer="0.3"/>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abSelected="1" workbookViewId="0">
      <selection activeCell="F40" sqref="F40"/>
    </sheetView>
  </sheetViews>
  <sheetFormatPr defaultRowHeight="1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abSelected="1" workbookViewId="0">
      <selection activeCell="F40" sqref="F40"/>
    </sheetView>
  </sheetViews>
  <sheetFormatPr defaultRowHeight="1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abSelected="1" workbookViewId="0">
      <selection activeCell="F40" sqref="F40"/>
    </sheetView>
  </sheetViews>
  <sheetFormatPr defaultRowHeight="1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abSelected="1" workbookViewId="0">
      <selection activeCell="F40" sqref="F40"/>
    </sheetView>
  </sheetViews>
  <sheetFormatPr defaultRowHeight="1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abSelected="1" workbookViewId="0">
      <selection activeCell="F40" sqref="F40"/>
    </sheetView>
  </sheetViews>
  <sheetFormatPr defaultRowHeight="1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tabSelected="1" workbookViewId="0">
      <selection activeCell="F40" sqref="F40"/>
    </sheetView>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70"/>
  <sheetViews>
    <sheetView tabSelected="1" view="pageBreakPreview" topLeftCell="A4" zoomScaleNormal="100" zoomScaleSheetLayoutView="100" workbookViewId="0">
      <selection activeCell="F40" sqref="F40"/>
    </sheetView>
  </sheetViews>
  <sheetFormatPr defaultColWidth="8.88671875" defaultRowHeight="15"/>
  <cols>
    <col min="1" max="1" width="5.44140625" style="37" customWidth="1"/>
    <col min="2" max="2" width="54.5546875" style="54" customWidth="1"/>
    <col min="3" max="3" width="6" style="16" bestFit="1" customWidth="1"/>
    <col min="4" max="4" width="45.88671875" style="16" bestFit="1" customWidth="1"/>
    <col min="5" max="5" width="4.5546875" style="17" bestFit="1" customWidth="1"/>
    <col min="6" max="8" width="1.6640625" style="16" bestFit="1" customWidth="1"/>
    <col min="9" max="11" width="1.5546875" style="16" bestFit="1" customWidth="1"/>
    <col min="12" max="16384" width="8.88671875" style="16"/>
  </cols>
  <sheetData>
    <row r="1" spans="1:10" s="19" customFormat="1" ht="19.5" customHeight="1">
      <c r="A1" s="52"/>
      <c r="B1" s="53"/>
      <c r="C1" s="470"/>
      <c r="D1" s="470"/>
      <c r="E1" s="470"/>
      <c r="F1" s="20"/>
      <c r="G1" s="20"/>
      <c r="H1" s="20"/>
      <c r="I1" s="20"/>
      <c r="J1" s="20"/>
    </row>
    <row r="2" spans="1:10" ht="19.5" customHeight="1">
      <c r="A2" s="471" t="s">
        <v>544</v>
      </c>
      <c r="B2" s="471"/>
      <c r="C2" s="471"/>
      <c r="D2" s="471"/>
      <c r="E2" s="471"/>
    </row>
    <row r="3" spans="1:10" ht="19.5" customHeight="1">
      <c r="A3" s="472" t="s">
        <v>545</v>
      </c>
      <c r="B3" s="472"/>
      <c r="C3" s="472"/>
      <c r="D3" s="472"/>
      <c r="E3" s="472"/>
    </row>
    <row r="4" spans="1:10" ht="36.75">
      <c r="A4" s="119" t="s">
        <v>247</v>
      </c>
      <c r="B4" s="182" t="s">
        <v>246</v>
      </c>
      <c r="C4" s="183" t="s">
        <v>248</v>
      </c>
      <c r="D4" s="184" t="s">
        <v>541</v>
      </c>
      <c r="E4" s="120" t="s">
        <v>245</v>
      </c>
    </row>
    <row r="5" spans="1:10" s="18" customFormat="1" ht="16.5" thickBot="1">
      <c r="A5" s="55"/>
      <c r="B5" s="214" t="s">
        <v>264</v>
      </c>
      <c r="C5" s="150">
        <v>2</v>
      </c>
      <c r="D5" s="215" t="s">
        <v>249</v>
      </c>
      <c r="E5" s="50"/>
    </row>
    <row r="6" spans="1:10" s="18" customFormat="1" ht="17.25" thickTop="1" thickBot="1">
      <c r="A6" s="121"/>
      <c r="B6" s="216" t="s">
        <v>263</v>
      </c>
      <c r="C6" s="151">
        <v>5</v>
      </c>
      <c r="D6" s="217" t="s">
        <v>250</v>
      </c>
      <c r="E6" s="122"/>
    </row>
    <row r="7" spans="1:10" s="18" customFormat="1" ht="17.25" thickTop="1" thickBot="1">
      <c r="A7" s="56"/>
      <c r="B7" s="214" t="s">
        <v>262</v>
      </c>
      <c r="C7" s="152">
        <v>7</v>
      </c>
      <c r="D7" s="215" t="s">
        <v>542</v>
      </c>
      <c r="E7" s="51"/>
    </row>
    <row r="8" spans="1:10" s="18" customFormat="1" ht="17.25" thickTop="1" thickBot="1">
      <c r="A8" s="121"/>
      <c r="B8" s="216" t="s">
        <v>261</v>
      </c>
      <c r="C8" s="151">
        <v>8</v>
      </c>
      <c r="D8" s="217" t="s">
        <v>251</v>
      </c>
      <c r="E8" s="122"/>
    </row>
    <row r="9" spans="1:10" s="18" customFormat="1" ht="30.75" customHeight="1" thickTop="1" thickBot="1">
      <c r="A9" s="56"/>
      <c r="B9" s="218" t="s">
        <v>260</v>
      </c>
      <c r="C9" s="152"/>
      <c r="D9" s="219" t="s">
        <v>252</v>
      </c>
      <c r="E9" s="51"/>
    </row>
    <row r="10" spans="1:10" s="18" customFormat="1" ht="15.95" customHeight="1" thickTop="1" thickBot="1">
      <c r="A10" s="125">
        <v>1</v>
      </c>
      <c r="B10" s="220" t="s">
        <v>612</v>
      </c>
      <c r="C10" s="151">
        <v>18</v>
      </c>
      <c r="D10" s="217" t="s">
        <v>613</v>
      </c>
      <c r="E10" s="123">
        <v>1</v>
      </c>
    </row>
    <row r="11" spans="1:10" s="18" customFormat="1" ht="29.25" customHeight="1" thickTop="1" thickBot="1">
      <c r="A11" s="225"/>
      <c r="B11" s="218" t="s">
        <v>259</v>
      </c>
      <c r="C11" s="152"/>
      <c r="D11" s="219" t="s">
        <v>253</v>
      </c>
      <c r="E11" s="57"/>
    </row>
    <row r="12" spans="1:10" s="18" customFormat="1" ht="17.100000000000001" customHeight="1" thickTop="1" thickBot="1">
      <c r="A12" s="125" t="s">
        <v>552</v>
      </c>
      <c r="B12" s="220" t="s">
        <v>614</v>
      </c>
      <c r="C12" s="151">
        <v>23</v>
      </c>
      <c r="D12" s="217" t="s">
        <v>615</v>
      </c>
      <c r="E12" s="123" t="s">
        <v>552</v>
      </c>
    </row>
    <row r="13" spans="1:10" s="229" customFormat="1" ht="17.100000000000001" customHeight="1" thickTop="1" thickBot="1">
      <c r="A13" s="225" t="s">
        <v>553</v>
      </c>
      <c r="B13" s="204" t="s">
        <v>616</v>
      </c>
      <c r="C13" s="226">
        <v>26</v>
      </c>
      <c r="D13" s="227" t="s">
        <v>617</v>
      </c>
      <c r="E13" s="228" t="s">
        <v>553</v>
      </c>
    </row>
    <row r="14" spans="1:10" s="18" customFormat="1" ht="17.100000000000001" customHeight="1" thickTop="1" thickBot="1">
      <c r="A14" s="125" t="s">
        <v>554</v>
      </c>
      <c r="B14" s="220" t="s">
        <v>618</v>
      </c>
      <c r="C14" s="151">
        <v>27</v>
      </c>
      <c r="D14" s="217" t="s">
        <v>619</v>
      </c>
      <c r="E14" s="123" t="s">
        <v>554</v>
      </c>
    </row>
    <row r="15" spans="1:10" s="229" customFormat="1" ht="17.100000000000001" customHeight="1" thickTop="1" thickBot="1">
      <c r="A15" s="225" t="s">
        <v>555</v>
      </c>
      <c r="B15" s="204" t="s">
        <v>620</v>
      </c>
      <c r="C15" s="226">
        <v>28</v>
      </c>
      <c r="D15" s="227" t="s">
        <v>621</v>
      </c>
      <c r="E15" s="228" t="s">
        <v>555</v>
      </c>
    </row>
    <row r="16" spans="1:10" s="18" customFormat="1" ht="17.100000000000001" customHeight="1" thickTop="1" thickBot="1">
      <c r="A16" s="125" t="s">
        <v>556</v>
      </c>
      <c r="B16" s="220" t="s">
        <v>622</v>
      </c>
      <c r="C16" s="151">
        <v>29</v>
      </c>
      <c r="D16" s="217" t="s">
        <v>623</v>
      </c>
      <c r="E16" s="123" t="s">
        <v>556</v>
      </c>
    </row>
    <row r="17" spans="1:5" s="18" customFormat="1" ht="33" thickTop="1" thickBot="1">
      <c r="A17" s="126"/>
      <c r="B17" s="218" t="s">
        <v>256</v>
      </c>
      <c r="C17" s="152"/>
      <c r="D17" s="219" t="s">
        <v>254</v>
      </c>
      <c r="E17" s="57"/>
    </row>
    <row r="18" spans="1:5" s="18" customFormat="1" ht="17.100000000000001" customHeight="1" thickTop="1" thickBot="1">
      <c r="A18" s="125" t="s">
        <v>557</v>
      </c>
      <c r="B18" s="220" t="s">
        <v>614</v>
      </c>
      <c r="C18" s="151">
        <v>31</v>
      </c>
      <c r="D18" s="217" t="s">
        <v>615</v>
      </c>
      <c r="E18" s="123" t="s">
        <v>557</v>
      </c>
    </row>
    <row r="19" spans="1:5" s="18" customFormat="1" ht="17.100000000000001" customHeight="1" thickTop="1" thickBot="1">
      <c r="A19" s="126" t="s">
        <v>558</v>
      </c>
      <c r="B19" s="58" t="s">
        <v>616</v>
      </c>
      <c r="C19" s="152">
        <v>37</v>
      </c>
      <c r="D19" s="215" t="s">
        <v>617</v>
      </c>
      <c r="E19" s="57" t="s">
        <v>558</v>
      </c>
    </row>
    <row r="20" spans="1:5" s="18" customFormat="1" ht="17.100000000000001" customHeight="1" thickTop="1" thickBot="1">
      <c r="A20" s="185" t="s">
        <v>559</v>
      </c>
      <c r="B20" s="230" t="s">
        <v>618</v>
      </c>
      <c r="C20" s="186">
        <v>40</v>
      </c>
      <c r="D20" s="231" t="s">
        <v>619</v>
      </c>
      <c r="E20" s="187" t="s">
        <v>559</v>
      </c>
    </row>
    <row r="21" spans="1:5" s="18" customFormat="1" ht="17.100000000000001" customHeight="1" thickTop="1" thickBot="1">
      <c r="A21" s="126" t="s">
        <v>560</v>
      </c>
      <c r="B21" s="58" t="s">
        <v>620</v>
      </c>
      <c r="C21" s="152">
        <v>43</v>
      </c>
      <c r="D21" s="215" t="s">
        <v>621</v>
      </c>
      <c r="E21" s="57" t="s">
        <v>560</v>
      </c>
    </row>
    <row r="22" spans="1:5" s="18" customFormat="1" ht="17.100000000000001" customHeight="1" thickTop="1">
      <c r="A22" s="185" t="s">
        <v>561</v>
      </c>
      <c r="B22" s="232" t="s">
        <v>622</v>
      </c>
      <c r="C22" s="186">
        <v>46</v>
      </c>
      <c r="D22" s="233" t="s">
        <v>623</v>
      </c>
      <c r="E22" s="187" t="s">
        <v>561</v>
      </c>
    </row>
    <row r="23" spans="1:5" s="18" customFormat="1" ht="32.25" thickBot="1">
      <c r="A23" s="127"/>
      <c r="B23" s="218" t="s">
        <v>258</v>
      </c>
      <c r="C23" s="153"/>
      <c r="D23" s="221" t="s">
        <v>255</v>
      </c>
      <c r="E23" s="60"/>
    </row>
    <row r="24" spans="1:5" s="18" customFormat="1" ht="17.25" thickTop="1" thickBot="1">
      <c r="A24" s="125" t="s">
        <v>562</v>
      </c>
      <c r="B24" s="220" t="s">
        <v>614</v>
      </c>
      <c r="C24" s="151">
        <v>50</v>
      </c>
      <c r="D24" s="217" t="s">
        <v>615</v>
      </c>
      <c r="E24" s="123" t="s">
        <v>562</v>
      </c>
    </row>
    <row r="25" spans="1:5" s="18" customFormat="1" ht="17.25" thickTop="1" thickBot="1">
      <c r="A25" s="126" t="s">
        <v>563</v>
      </c>
      <c r="B25" s="58" t="s">
        <v>624</v>
      </c>
      <c r="C25" s="152">
        <v>53</v>
      </c>
      <c r="D25" s="215" t="s">
        <v>625</v>
      </c>
      <c r="E25" s="57" t="s">
        <v>563</v>
      </c>
    </row>
    <row r="26" spans="1:5" s="18" customFormat="1" ht="17.25" thickTop="1" thickBot="1">
      <c r="A26" s="125" t="s">
        <v>564</v>
      </c>
      <c r="B26" s="220" t="s">
        <v>626</v>
      </c>
      <c r="C26" s="151">
        <v>56</v>
      </c>
      <c r="D26" s="217" t="s">
        <v>627</v>
      </c>
      <c r="E26" s="123" t="s">
        <v>564</v>
      </c>
    </row>
    <row r="27" spans="1:5" s="18" customFormat="1" ht="17.25" thickTop="1" thickBot="1">
      <c r="A27" s="126" t="s">
        <v>565</v>
      </c>
      <c r="B27" s="58" t="s">
        <v>616</v>
      </c>
      <c r="C27" s="152">
        <v>57</v>
      </c>
      <c r="D27" s="215" t="s">
        <v>617</v>
      </c>
      <c r="E27" s="57" t="s">
        <v>565</v>
      </c>
    </row>
    <row r="28" spans="1:5" s="18" customFormat="1" ht="17.25" thickTop="1" thickBot="1">
      <c r="A28" s="125" t="s">
        <v>566</v>
      </c>
      <c r="B28" s="220" t="s">
        <v>618</v>
      </c>
      <c r="C28" s="151">
        <v>60</v>
      </c>
      <c r="D28" s="217" t="s">
        <v>619</v>
      </c>
      <c r="E28" s="123" t="s">
        <v>566</v>
      </c>
    </row>
    <row r="29" spans="1:5" s="18" customFormat="1" ht="17.25" thickTop="1" thickBot="1">
      <c r="A29" s="126" t="s">
        <v>567</v>
      </c>
      <c r="B29" s="58" t="s">
        <v>620</v>
      </c>
      <c r="C29" s="152">
        <v>63</v>
      </c>
      <c r="D29" s="215" t="s">
        <v>628</v>
      </c>
      <c r="E29" s="57" t="s">
        <v>567</v>
      </c>
    </row>
    <row r="30" spans="1:5" s="18" customFormat="1" ht="17.25" thickTop="1" thickBot="1">
      <c r="A30" s="125" t="s">
        <v>568</v>
      </c>
      <c r="B30" s="220" t="s">
        <v>622</v>
      </c>
      <c r="C30" s="151">
        <v>66</v>
      </c>
      <c r="D30" s="217" t="s">
        <v>623</v>
      </c>
      <c r="E30" s="123" t="s">
        <v>568</v>
      </c>
    </row>
    <row r="31" spans="1:5" s="18" customFormat="1" ht="26.25" thickTop="1">
      <c r="A31" s="124"/>
      <c r="B31" s="222" t="s">
        <v>257</v>
      </c>
      <c r="C31" s="154">
        <v>69</v>
      </c>
      <c r="D31" s="223" t="s">
        <v>274</v>
      </c>
      <c r="E31" s="59"/>
    </row>
    <row r="32" spans="1:5" ht="38.25" customHeight="1">
      <c r="A32" s="104"/>
      <c r="D32" s="37"/>
    </row>
    <row r="34" spans="1:1" ht="18">
      <c r="A34" s="92"/>
    </row>
    <row r="35" spans="1:1" ht="18">
      <c r="A35" s="92"/>
    </row>
    <row r="37" spans="1:1" ht="18">
      <c r="A37" s="92"/>
    </row>
    <row r="38" spans="1:1" ht="18">
      <c r="A38" s="92"/>
    </row>
    <row r="39" spans="1:1" ht="18">
      <c r="A39" s="92"/>
    </row>
    <row r="41" spans="1:1" ht="18">
      <c r="A41" s="92"/>
    </row>
    <row r="43" spans="1:1" ht="18">
      <c r="A43" s="92"/>
    </row>
    <row r="44" spans="1:1" ht="18">
      <c r="A44" s="92"/>
    </row>
    <row r="45" spans="1:1" ht="18">
      <c r="A45" s="92"/>
    </row>
    <row r="47" spans="1:1" ht="18">
      <c r="A47" s="92"/>
    </row>
    <row r="48" spans="1:1" ht="18">
      <c r="A48" s="92"/>
    </row>
    <row r="49" spans="1:1" ht="18">
      <c r="A49" s="92"/>
    </row>
    <row r="50" spans="1:1" ht="18">
      <c r="A50" s="92"/>
    </row>
    <row r="51" spans="1:1" ht="18">
      <c r="A51" s="92"/>
    </row>
    <row r="53" spans="1:1" ht="18">
      <c r="A53" s="92"/>
    </row>
    <row r="55" spans="1:1" ht="18">
      <c r="A55" s="92"/>
    </row>
    <row r="57" spans="1:1" ht="18">
      <c r="A57" s="92"/>
    </row>
    <row r="59" spans="1:1" ht="18">
      <c r="A59" s="92"/>
    </row>
    <row r="60" spans="1:1" ht="18">
      <c r="A60" s="92"/>
    </row>
    <row r="62" spans="1:1" ht="18">
      <c r="A62" s="92"/>
    </row>
    <row r="65" spans="1:14" ht="18">
      <c r="A65" s="92"/>
    </row>
    <row r="67" spans="1:14" ht="24" customHeight="1"/>
    <row r="69" spans="1:14" ht="14.25">
      <c r="C69" s="97" t="e">
        <f>C11+C12+#REF!+C14+C15+#REF!+C16+C17+#REF!+#REF!+C20+C21+C22+C24+#REF!+C27+C29+#REF!+C31+C32+C34+C35+C37+C38+C39+C41+C43+C44+C45+C47+C48+C49+C50+C51+C53+C55+C57+C59+C60+C62+C65</f>
        <v>#REF!</v>
      </c>
      <c r="D69" s="97" t="e">
        <f>D11+D12+#REF!+D14+D15+#REF!+D16+D17+#REF!+#REF!+D20+D21+D22+D24+#REF!+D27+D29+#REF!+D31+D32+D34+D35+D37+D38+D39+D41+D43+D44+D45+D47+D48+D49+D50+D51+D53+D55+D57+D59+D60+D62+D65</f>
        <v>#VALUE!</v>
      </c>
      <c r="E69" s="97" t="e">
        <f>E11+E12+#REF!+E14+E15+#REF!+E16+E17+#REF!+#REF!+E20+E21+E22+E24+#REF!+E27+E29+#REF!+E31+E32+E34+E35+E37+E38+E39+E41+E43+E44+E45+E47+E48+E49+E50+E51+E53+E55+E57+E59+E60+E62+E65</f>
        <v>#REF!</v>
      </c>
      <c r="F69" s="97"/>
      <c r="G69" s="97"/>
      <c r="H69" s="97"/>
      <c r="I69" s="97"/>
      <c r="J69" s="97"/>
      <c r="K69" s="97"/>
      <c r="L69" s="97"/>
      <c r="M69" s="97"/>
      <c r="N69" s="97"/>
    </row>
    <row r="70" spans="1:14">
      <c r="C70" s="97"/>
      <c r="D70" s="97"/>
      <c r="F70" s="97"/>
      <c r="G70" s="97"/>
      <c r="H70" s="97"/>
      <c r="I70" s="97"/>
      <c r="J70" s="97"/>
      <c r="K70" s="97"/>
      <c r="L70" s="97"/>
      <c r="M70" s="97"/>
      <c r="N70" s="97"/>
    </row>
  </sheetData>
  <mergeCells count="3">
    <mergeCell ref="C1:E1"/>
    <mergeCell ref="A2:E2"/>
    <mergeCell ref="A3:E3"/>
  </mergeCells>
  <printOptions horizontalCentered="1"/>
  <pageMargins left="0" right="0" top="0.39370078740157483" bottom="0" header="0.31496062992125984" footer="0.31496062992125984"/>
  <pageSetup paperSize="9" scale="92" orientation="landscape" r:id="rId1"/>
  <rowBreaks count="1" manualBreakCount="1">
    <brk id="22"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81"/>
  <sheetViews>
    <sheetView tabSelected="1" view="pageBreakPreview" zoomScaleNormal="100" zoomScaleSheetLayoutView="100" workbookViewId="0">
      <selection activeCell="F40" sqref="F40"/>
    </sheetView>
  </sheetViews>
  <sheetFormatPr defaultColWidth="8.88671875" defaultRowHeight="23.25"/>
  <cols>
    <col min="1" max="1" width="14.5546875" style="21" customWidth="1"/>
    <col min="2" max="2" width="39.44140625" style="21" customWidth="1"/>
    <col min="3" max="3" width="1.6640625" style="24" bestFit="1" customWidth="1"/>
    <col min="4" max="4" width="39.88671875" style="24" customWidth="1"/>
    <col min="5" max="5" width="14" style="24" customWidth="1"/>
    <col min="6" max="11" width="1.6640625" style="24" bestFit="1" customWidth="1"/>
    <col min="12" max="16384" width="8.88671875" style="24"/>
  </cols>
  <sheetData>
    <row r="1" spans="1:11" s="26" customFormat="1" ht="62.25" customHeight="1">
      <c r="A1" s="481"/>
      <c r="B1" s="481"/>
      <c r="C1" s="481"/>
      <c r="D1" s="481"/>
      <c r="E1" s="481"/>
      <c r="F1" s="27"/>
      <c r="G1" s="27"/>
      <c r="H1" s="27"/>
    </row>
    <row r="2" spans="1:11" ht="57.75" customHeight="1">
      <c r="A2" s="482" t="s">
        <v>99</v>
      </c>
      <c r="B2" s="482"/>
      <c r="C2" s="25"/>
      <c r="D2" s="483" t="s">
        <v>98</v>
      </c>
      <c r="E2" s="483"/>
      <c r="I2" s="25"/>
      <c r="J2" s="25"/>
      <c r="K2" s="25"/>
    </row>
    <row r="3" spans="1:11" ht="20.25">
      <c r="A3" s="484" t="s">
        <v>530</v>
      </c>
      <c r="B3" s="484"/>
      <c r="D3" s="485" t="s">
        <v>97</v>
      </c>
      <c r="E3" s="485"/>
    </row>
    <row r="4" spans="1:11" ht="117" customHeight="1">
      <c r="A4" s="480" t="s">
        <v>529</v>
      </c>
      <c r="B4" s="480"/>
      <c r="D4" s="479" t="s">
        <v>528</v>
      </c>
      <c r="E4" s="479"/>
    </row>
    <row r="5" spans="1:11" ht="21.75" customHeight="1">
      <c r="A5" s="210" t="s">
        <v>524</v>
      </c>
      <c r="B5" s="189" t="s">
        <v>516</v>
      </c>
      <c r="D5" s="167" t="s">
        <v>217</v>
      </c>
      <c r="E5" s="23" t="s">
        <v>521</v>
      </c>
    </row>
    <row r="6" spans="1:11" ht="21.75" customHeight="1">
      <c r="A6" s="188" t="s">
        <v>525</v>
      </c>
      <c r="B6" s="189" t="s">
        <v>517</v>
      </c>
      <c r="D6" s="167" t="s">
        <v>218</v>
      </c>
      <c r="E6" s="23" t="s">
        <v>219</v>
      </c>
    </row>
    <row r="7" spans="1:11" ht="28.5">
      <c r="A7" s="188" t="s">
        <v>518</v>
      </c>
      <c r="B7" s="189" t="s">
        <v>527</v>
      </c>
      <c r="D7" s="167" t="s">
        <v>522</v>
      </c>
      <c r="E7" s="23" t="s">
        <v>220</v>
      </c>
    </row>
    <row r="8" spans="1:11" ht="28.5">
      <c r="A8" s="188" t="s">
        <v>519</v>
      </c>
      <c r="B8" s="211" t="s">
        <v>526</v>
      </c>
      <c r="D8" s="209" t="s">
        <v>523</v>
      </c>
      <c r="E8" s="23" t="s">
        <v>221</v>
      </c>
    </row>
    <row r="9" spans="1:11" s="190" customFormat="1" ht="35.25" customHeight="1">
      <c r="A9" s="475" t="s">
        <v>224</v>
      </c>
      <c r="B9" s="475"/>
      <c r="D9" s="478" t="s">
        <v>222</v>
      </c>
      <c r="E9" s="478"/>
    </row>
    <row r="10" spans="1:11" ht="29.25" customHeight="1">
      <c r="A10" s="477" t="s">
        <v>96</v>
      </c>
      <c r="B10" s="477"/>
      <c r="C10" s="191"/>
      <c r="D10" s="474" t="s">
        <v>95</v>
      </c>
      <c r="E10" s="474"/>
    </row>
    <row r="11" spans="1:11" ht="43.5" customHeight="1">
      <c r="A11" s="475" t="s">
        <v>225</v>
      </c>
      <c r="B11" s="475"/>
      <c r="C11" s="191"/>
      <c r="D11" s="479" t="s">
        <v>223</v>
      </c>
      <c r="E11" s="479"/>
    </row>
    <row r="12" spans="1:11" ht="23.25" customHeight="1">
      <c r="A12" s="473" t="s">
        <v>94</v>
      </c>
      <c r="B12" s="473"/>
      <c r="C12" s="191"/>
      <c r="D12" s="474" t="s">
        <v>93</v>
      </c>
      <c r="E12" s="474"/>
    </row>
    <row r="13" spans="1:11" ht="44.25" customHeight="1">
      <c r="A13" s="475" t="s">
        <v>92</v>
      </c>
      <c r="B13" s="475"/>
      <c r="C13" s="191"/>
      <c r="D13" s="476" t="s">
        <v>91</v>
      </c>
      <c r="E13" s="476"/>
    </row>
    <row r="14" spans="1:11" ht="23.25" customHeight="1">
      <c r="A14" s="477" t="s">
        <v>90</v>
      </c>
      <c r="B14" s="477"/>
      <c r="C14" s="191"/>
      <c r="D14" s="474" t="s">
        <v>89</v>
      </c>
      <c r="E14" s="474"/>
    </row>
    <row r="15" spans="1:11" ht="57" customHeight="1">
      <c r="A15" s="475" t="s">
        <v>586</v>
      </c>
      <c r="B15" s="475"/>
      <c r="C15" s="191"/>
      <c r="D15" s="476" t="s">
        <v>585</v>
      </c>
      <c r="E15" s="476"/>
    </row>
    <row r="16" spans="1:11" ht="44.25" customHeight="1">
      <c r="A16" s="475" t="s">
        <v>88</v>
      </c>
      <c r="B16" s="475"/>
      <c r="C16" s="191"/>
      <c r="D16" s="476" t="s">
        <v>87</v>
      </c>
      <c r="E16" s="476"/>
    </row>
    <row r="17" spans="1:5" ht="60.75" customHeight="1">
      <c r="A17" s="475" t="s">
        <v>86</v>
      </c>
      <c r="B17" s="475"/>
      <c r="C17" s="191"/>
      <c r="D17" s="476" t="s">
        <v>85</v>
      </c>
      <c r="E17" s="476"/>
    </row>
    <row r="18" spans="1:5">
      <c r="A18" s="105"/>
      <c r="B18" s="128"/>
    </row>
    <row r="19" spans="1:5">
      <c r="A19" s="93"/>
    </row>
    <row r="20" spans="1:5">
      <c r="A20" s="105"/>
    </row>
    <row r="21" spans="1:5">
      <c r="A21" s="93"/>
    </row>
    <row r="22" spans="1:5">
      <c r="A22" s="102"/>
    </row>
    <row r="23" spans="1:5">
      <c r="A23" s="93"/>
    </row>
    <row r="24" spans="1:5">
      <c r="A24" s="105"/>
    </row>
    <row r="25" spans="1:5">
      <c r="A25" s="93"/>
    </row>
    <row r="26" spans="1:5">
      <c r="A26" s="102"/>
    </row>
    <row r="27" spans="1:5">
      <c r="A27" s="93"/>
    </row>
    <row r="28" spans="1:5">
      <c r="A28" s="93"/>
    </row>
    <row r="29" spans="1:5">
      <c r="A29" s="105"/>
    </row>
    <row r="30" spans="1:5">
      <c r="A30" s="93"/>
    </row>
    <row r="31" spans="1:5">
      <c r="A31" s="93"/>
    </row>
    <row r="33" spans="1:11">
      <c r="A33" s="93"/>
    </row>
    <row r="35" spans="1:11">
      <c r="A35" s="93"/>
    </row>
    <row r="36" spans="1:11">
      <c r="A36" s="105">
        <v>36</v>
      </c>
    </row>
    <row r="37" spans="1:11">
      <c r="A37" s="93"/>
    </row>
    <row r="38" spans="1:11">
      <c r="A38" s="93"/>
    </row>
    <row r="39" spans="1:11">
      <c r="A39" s="93"/>
      <c r="C39" s="24">
        <f>C12+C15+C17+C19+C21+C23+C25+C27+C28+C30+C31+C33+C35+C37+C38</f>
        <v>0</v>
      </c>
      <c r="D39" s="24" t="e">
        <f t="shared" ref="D39:K39" si="0">D12+D15+D17+D19+D21+D23+D25+D27+D28+D30+D31+D33+D35+D37+D38</f>
        <v>#VALUE!</v>
      </c>
      <c r="E39" s="24">
        <f t="shared" si="0"/>
        <v>0</v>
      </c>
      <c r="F39" s="24">
        <f t="shared" si="0"/>
        <v>0</v>
      </c>
      <c r="G39" s="24">
        <f t="shared" si="0"/>
        <v>0</v>
      </c>
      <c r="H39" s="24">
        <f t="shared" si="0"/>
        <v>0</v>
      </c>
      <c r="I39" s="24">
        <f t="shared" si="0"/>
        <v>0</v>
      </c>
      <c r="J39" s="24">
        <f t="shared" si="0"/>
        <v>0</v>
      </c>
      <c r="K39" s="24">
        <f t="shared" si="0"/>
        <v>0</v>
      </c>
    </row>
    <row r="40" spans="1:11">
      <c r="A40" s="93"/>
    </row>
    <row r="41" spans="1:11">
      <c r="C41" s="24">
        <f>C12+C15+C17+C19+C21+C23+C25+C27+C28+C30+C31+C33+C35+C37+C38</f>
        <v>0</v>
      </c>
      <c r="D41" s="24" t="e">
        <f t="shared" ref="D41:K41" si="1">D12+D15+D17+D19+D21+D23+D25+D27+D28+D30+D31+D33+D35+D37+D38</f>
        <v>#VALUE!</v>
      </c>
      <c r="E41" s="24">
        <f t="shared" si="1"/>
        <v>0</v>
      </c>
      <c r="F41" s="24">
        <f t="shared" si="1"/>
        <v>0</v>
      </c>
      <c r="G41" s="24">
        <f t="shared" si="1"/>
        <v>0</v>
      </c>
      <c r="H41" s="24">
        <f t="shared" si="1"/>
        <v>0</v>
      </c>
      <c r="I41" s="24">
        <f t="shared" si="1"/>
        <v>0</v>
      </c>
      <c r="J41" s="24">
        <f t="shared" si="1"/>
        <v>0</v>
      </c>
      <c r="K41" s="24">
        <f t="shared" si="1"/>
        <v>0</v>
      </c>
    </row>
    <row r="42" spans="1:11">
      <c r="A42" s="93"/>
    </row>
    <row r="43" spans="1:11">
      <c r="A43" s="93"/>
    </row>
    <row r="45" spans="1:11">
      <c r="A45" s="93"/>
    </row>
    <row r="46" spans="1:11">
      <c r="A46" s="93"/>
    </row>
    <row r="48" spans="1:11">
      <c r="A48" s="93"/>
    </row>
    <row r="49" spans="1:1">
      <c r="A49" s="93"/>
    </row>
    <row r="50" spans="1:1">
      <c r="A50" s="93"/>
    </row>
    <row r="52" spans="1:1">
      <c r="A52" s="93"/>
    </row>
    <row r="54" spans="1:1">
      <c r="A54" s="93"/>
    </row>
    <row r="55" spans="1:1">
      <c r="A55" s="93"/>
    </row>
    <row r="56" spans="1:1">
      <c r="A56" s="93"/>
    </row>
    <row r="58" spans="1:1">
      <c r="A58" s="93"/>
    </row>
    <row r="59" spans="1:1">
      <c r="A59" s="93"/>
    </row>
    <row r="60" spans="1:1">
      <c r="A60" s="93"/>
    </row>
    <row r="61" spans="1:1">
      <c r="A61" s="93"/>
    </row>
    <row r="62" spans="1:1">
      <c r="A62" s="93"/>
    </row>
    <row r="64" spans="1:1">
      <c r="A64" s="93"/>
    </row>
    <row r="66" spans="1:14">
      <c r="A66" s="93"/>
    </row>
    <row r="68" spans="1:14">
      <c r="A68" s="93"/>
    </row>
    <row r="70" spans="1:14">
      <c r="A70" s="93"/>
    </row>
    <row r="71" spans="1:14">
      <c r="A71" s="93"/>
    </row>
    <row r="73" spans="1:14">
      <c r="A73" s="93"/>
    </row>
    <row r="76" spans="1:14">
      <c r="A76" s="93"/>
    </row>
    <row r="78" spans="1:14" ht="24" customHeight="1"/>
    <row r="80" spans="1:14">
      <c r="C80" s="26">
        <f t="shared" ref="C80:H80" si="2">C12+C13+C15+C18+C19+C20+C21+C22+C24+C26+C28+C29+C31+C33+C35+C37+C39+C40+C42+C43+C45+C46+C48+C49+C50+C52+C54+C55+C56+C58+C59+C60+C61+C62+C64+C66+C68+C70+C71+C73+C76</f>
        <v>0</v>
      </c>
      <c r="D80" s="26" t="e">
        <f t="shared" si="2"/>
        <v>#VALUE!</v>
      </c>
      <c r="E80" s="26">
        <f t="shared" si="2"/>
        <v>0</v>
      </c>
      <c r="F80" s="26">
        <f t="shared" si="2"/>
        <v>0</v>
      </c>
      <c r="G80" s="26">
        <f t="shared" si="2"/>
        <v>0</v>
      </c>
      <c r="H80" s="26">
        <f t="shared" si="2"/>
        <v>0</v>
      </c>
      <c r="I80" s="26"/>
      <c r="J80" s="26"/>
      <c r="K80" s="26"/>
      <c r="L80" s="26"/>
      <c r="M80" s="26"/>
      <c r="N80" s="26"/>
    </row>
    <row r="81" spans="3:14">
      <c r="C81" s="26"/>
      <c r="D81" s="26"/>
      <c r="E81" s="26"/>
      <c r="F81" s="26"/>
      <c r="G81" s="26"/>
      <c r="H81" s="26"/>
      <c r="I81" s="26"/>
      <c r="J81" s="26"/>
      <c r="K81" s="26"/>
      <c r="L81" s="26"/>
      <c r="M81" s="26"/>
      <c r="N81" s="26"/>
    </row>
  </sheetData>
  <mergeCells count="25">
    <mergeCell ref="A4:B4"/>
    <mergeCell ref="D4:E4"/>
    <mergeCell ref="A1:E1"/>
    <mergeCell ref="A2:B2"/>
    <mergeCell ref="D2:E2"/>
    <mergeCell ref="A3:B3"/>
    <mergeCell ref="D3:E3"/>
    <mergeCell ref="A9:B9"/>
    <mergeCell ref="D9:E9"/>
    <mergeCell ref="A10:B10"/>
    <mergeCell ref="D10:E10"/>
    <mergeCell ref="A11:B11"/>
    <mergeCell ref="D11:E11"/>
    <mergeCell ref="A12:B12"/>
    <mergeCell ref="D12:E12"/>
    <mergeCell ref="A16:B16"/>
    <mergeCell ref="D16:E16"/>
    <mergeCell ref="A17:B17"/>
    <mergeCell ref="D17:E17"/>
    <mergeCell ref="A13:B13"/>
    <mergeCell ref="D13:E13"/>
    <mergeCell ref="A14:B14"/>
    <mergeCell ref="D14:E14"/>
    <mergeCell ref="A15:B15"/>
    <mergeCell ref="D15:E15"/>
  </mergeCells>
  <printOptions horizontalCentered="1"/>
  <pageMargins left="0" right="0" top="0.39370078740157483" bottom="0" header="0.31496062992125984" footer="0.31496062992125984"/>
  <pageSetup paperSize="9" orientation="landscape" r:id="rId1"/>
  <rowBreaks count="1" manualBreakCount="1">
    <brk id="11"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82"/>
  <sheetViews>
    <sheetView tabSelected="1" view="pageBreakPreview" zoomScaleNormal="100" zoomScaleSheetLayoutView="100" workbookViewId="0">
      <selection activeCell="F40" sqref="F40"/>
    </sheetView>
  </sheetViews>
  <sheetFormatPr defaultColWidth="8.88671875" defaultRowHeight="23.25"/>
  <cols>
    <col min="1" max="1" width="15.21875" style="21" customWidth="1"/>
    <col min="2" max="2" width="39.44140625" style="21" customWidth="1"/>
    <col min="3" max="3" width="1.6640625" style="24" bestFit="1" customWidth="1"/>
    <col min="4" max="4" width="39.109375" style="24" bestFit="1" customWidth="1"/>
    <col min="5" max="5" width="14.109375" style="24" customWidth="1"/>
    <col min="6" max="11" width="1.6640625" style="24" bestFit="1" customWidth="1"/>
    <col min="12" max="16384" width="8.88671875" style="24"/>
  </cols>
  <sheetData>
    <row r="1" spans="1:12" s="26" customFormat="1" ht="49.5" customHeight="1">
      <c r="A1" s="481"/>
      <c r="B1" s="481"/>
      <c r="C1" s="481"/>
      <c r="D1" s="481"/>
      <c r="E1" s="481"/>
      <c r="F1" s="27"/>
      <c r="G1" s="27"/>
      <c r="H1" s="27"/>
    </row>
    <row r="2" spans="1:12" s="32" customFormat="1" ht="42" customHeight="1">
      <c r="A2" s="33"/>
      <c r="E2" s="33"/>
    </row>
    <row r="3" spans="1:12" ht="20.25" customHeight="1">
      <c r="A3" s="488" t="s">
        <v>113</v>
      </c>
      <c r="B3" s="488"/>
      <c r="D3" s="489" t="s">
        <v>329</v>
      </c>
      <c r="E3" s="489"/>
    </row>
    <row r="4" spans="1:12" ht="23.25" customHeight="1">
      <c r="A4" s="490" t="s">
        <v>112</v>
      </c>
      <c r="B4" s="490"/>
      <c r="D4" s="491" t="s">
        <v>520</v>
      </c>
      <c r="E4" s="491"/>
    </row>
    <row r="5" spans="1:12" ht="38.25" customHeight="1">
      <c r="A5" s="192" t="s">
        <v>111</v>
      </c>
      <c r="B5" s="193" t="s">
        <v>110</v>
      </c>
      <c r="D5" s="31" t="s">
        <v>109</v>
      </c>
      <c r="E5" s="30" t="s">
        <v>531</v>
      </c>
      <c r="J5" s="29"/>
      <c r="K5" s="28"/>
      <c r="L5" s="28"/>
    </row>
    <row r="6" spans="1:12" ht="36">
      <c r="A6" s="192" t="s">
        <v>108</v>
      </c>
      <c r="B6" s="193" t="s">
        <v>107</v>
      </c>
      <c r="D6" s="31" t="s">
        <v>106</v>
      </c>
      <c r="E6" s="30" t="s">
        <v>532</v>
      </c>
      <c r="J6" s="29"/>
      <c r="K6" s="28"/>
      <c r="L6" s="28"/>
    </row>
    <row r="7" spans="1:12" ht="36">
      <c r="A7" s="192" t="s">
        <v>105</v>
      </c>
      <c r="B7" s="193" t="s">
        <v>104</v>
      </c>
      <c r="D7" s="31" t="s">
        <v>522</v>
      </c>
      <c r="E7" s="30" t="s">
        <v>533</v>
      </c>
      <c r="J7" s="29"/>
      <c r="K7" s="28"/>
      <c r="L7" s="28"/>
    </row>
    <row r="8" spans="1:12" ht="36">
      <c r="A8" s="192" t="s">
        <v>103</v>
      </c>
      <c r="B8" s="193" t="s">
        <v>240</v>
      </c>
      <c r="D8" s="31" t="s">
        <v>239</v>
      </c>
      <c r="E8" s="30" t="s">
        <v>102</v>
      </c>
      <c r="J8" s="29"/>
      <c r="K8" s="28"/>
      <c r="L8" s="28"/>
    </row>
    <row r="9" spans="1:12" ht="47.25" customHeight="1">
      <c r="A9" s="486" t="s">
        <v>101</v>
      </c>
      <c r="B9" s="486"/>
      <c r="D9" s="487" t="s">
        <v>100</v>
      </c>
      <c r="E9" s="487"/>
    </row>
    <row r="11" spans="1:12" ht="29.25" customHeight="1">
      <c r="A11" s="93"/>
    </row>
    <row r="13" spans="1:12">
      <c r="A13" s="90"/>
    </row>
    <row r="14" spans="1:12">
      <c r="A14" s="108"/>
    </row>
    <row r="16" spans="1:12">
      <c r="A16" s="93"/>
    </row>
    <row r="18" spans="1:1">
      <c r="A18" s="99"/>
    </row>
    <row r="19" spans="1:1">
      <c r="A19" s="105"/>
    </row>
    <row r="20" spans="1:1">
      <c r="A20" s="93"/>
    </row>
    <row r="21" spans="1:1">
      <c r="A21" s="105"/>
    </row>
    <row r="22" spans="1:1">
      <c r="A22" s="93"/>
    </row>
    <row r="23" spans="1:1">
      <c r="A23" s="102"/>
    </row>
    <row r="24" spans="1:1">
      <c r="A24" s="93"/>
    </row>
    <row r="25" spans="1:1">
      <c r="A25" s="105"/>
    </row>
    <row r="26" spans="1:1">
      <c r="A26" s="93"/>
    </row>
    <row r="27" spans="1:1">
      <c r="A27" s="102"/>
    </row>
    <row r="28" spans="1:1">
      <c r="A28" s="93"/>
    </row>
    <row r="29" spans="1:1">
      <c r="A29" s="93"/>
    </row>
    <row r="30" spans="1:1">
      <c r="A30" s="105"/>
    </row>
    <row r="31" spans="1:1">
      <c r="A31" s="93"/>
    </row>
    <row r="32" spans="1:1">
      <c r="A32" s="93"/>
    </row>
    <row r="34" spans="1:11">
      <c r="A34" s="93"/>
    </row>
    <row r="36" spans="1:11">
      <c r="A36" s="93"/>
    </row>
    <row r="37" spans="1:11">
      <c r="A37" s="105">
        <v>36</v>
      </c>
    </row>
    <row r="38" spans="1:11">
      <c r="A38" s="93"/>
    </row>
    <row r="39" spans="1:11">
      <c r="A39" s="93"/>
    </row>
    <row r="40" spans="1:11">
      <c r="A40" s="93"/>
      <c r="C40" s="24">
        <f>C13+C16+C18+C20+C22+C24+C26+C28+C29+C31+C32+C34+C36+C38+C39</f>
        <v>0</v>
      </c>
      <c r="D40" s="24">
        <f t="shared" ref="D40:K40" si="0">D13+D16+D18+D20+D22+D24+D26+D28+D29+D31+D32+D34+D36+D38+D39</f>
        <v>0</v>
      </c>
      <c r="E40" s="24">
        <f t="shared" si="0"/>
        <v>0</v>
      </c>
      <c r="F40" s="24">
        <f t="shared" si="0"/>
        <v>0</v>
      </c>
      <c r="G40" s="24">
        <f t="shared" si="0"/>
        <v>0</v>
      </c>
      <c r="H40" s="24">
        <f t="shared" si="0"/>
        <v>0</v>
      </c>
      <c r="I40" s="24">
        <f t="shared" si="0"/>
        <v>0</v>
      </c>
      <c r="J40" s="24">
        <f t="shared" si="0"/>
        <v>0</v>
      </c>
      <c r="K40" s="24">
        <f t="shared" si="0"/>
        <v>0</v>
      </c>
    </row>
    <row r="41" spans="1:11">
      <c r="A41" s="93"/>
    </row>
    <row r="42" spans="1:11">
      <c r="C42" s="24">
        <f>C13+C16+C18+C20+C22+C24+C26+C28+C29+C31+C32+C34+C36+C38+C39</f>
        <v>0</v>
      </c>
      <c r="D42" s="24">
        <f t="shared" ref="D42:K42" si="1">D13+D16+D18+D20+D22+D24+D26+D28+D29+D31+D32+D34+D36+D38+D39</f>
        <v>0</v>
      </c>
      <c r="E42" s="24">
        <f t="shared" si="1"/>
        <v>0</v>
      </c>
      <c r="F42" s="24">
        <f t="shared" si="1"/>
        <v>0</v>
      </c>
      <c r="G42" s="24">
        <f t="shared" si="1"/>
        <v>0</v>
      </c>
      <c r="H42" s="24">
        <f t="shared" si="1"/>
        <v>0</v>
      </c>
      <c r="I42" s="24">
        <f t="shared" si="1"/>
        <v>0</v>
      </c>
      <c r="J42" s="24">
        <f t="shared" si="1"/>
        <v>0</v>
      </c>
      <c r="K42" s="24">
        <f t="shared" si="1"/>
        <v>0</v>
      </c>
    </row>
    <row r="43" spans="1:11">
      <c r="A43" s="93"/>
    </row>
    <row r="44" spans="1:11">
      <c r="A44" s="93"/>
    </row>
    <row r="46" spans="1:11">
      <c r="A46" s="93"/>
    </row>
    <row r="47" spans="1:11">
      <c r="A47" s="93"/>
    </row>
    <row r="49" spans="1:1">
      <c r="A49" s="93"/>
    </row>
    <row r="50" spans="1:1">
      <c r="A50" s="93"/>
    </row>
    <row r="51" spans="1:1">
      <c r="A51" s="93"/>
    </row>
    <row r="53" spans="1:1">
      <c r="A53" s="93"/>
    </row>
    <row r="55" spans="1:1">
      <c r="A55" s="93"/>
    </row>
    <row r="56" spans="1:1">
      <c r="A56" s="93"/>
    </row>
    <row r="57" spans="1:1">
      <c r="A57" s="93"/>
    </row>
    <row r="59" spans="1:1">
      <c r="A59" s="93"/>
    </row>
    <row r="60" spans="1:1">
      <c r="A60" s="93"/>
    </row>
    <row r="61" spans="1:1">
      <c r="A61" s="93"/>
    </row>
    <row r="62" spans="1:1">
      <c r="A62" s="93"/>
    </row>
    <row r="63" spans="1:1">
      <c r="A63" s="93"/>
    </row>
    <row r="65" spans="1:1">
      <c r="A65" s="93"/>
    </row>
    <row r="67" spans="1:1">
      <c r="A67" s="93"/>
    </row>
    <row r="69" spans="1:1">
      <c r="A69" s="93"/>
    </row>
    <row r="71" spans="1:1">
      <c r="A71" s="93"/>
    </row>
    <row r="72" spans="1:1">
      <c r="A72" s="93"/>
    </row>
    <row r="74" spans="1:1">
      <c r="A74" s="93"/>
    </row>
    <row r="77" spans="1:1">
      <c r="A77" s="93"/>
    </row>
    <row r="79" spans="1:1" ht="24" customHeight="1"/>
    <row r="81" spans="3:14">
      <c r="C81" s="26">
        <f t="shared" ref="C81:H81" si="2">C13+C14+C16+C19+C20+C21+C22+C23+C25+C27+C29+C30+C32+C34+C36+C38+C40+C41+C43+C44+C46+C47+C49+C50+C51+C53+C55+C56+C57+C59+C60+C61+C62+C63+C65+C67+C69+C71+C72+C74+C77</f>
        <v>0</v>
      </c>
      <c r="D81" s="26">
        <f t="shared" si="2"/>
        <v>0</v>
      </c>
      <c r="E81" s="26">
        <f t="shared" si="2"/>
        <v>0</v>
      </c>
      <c r="F81" s="26">
        <f t="shared" si="2"/>
        <v>0</v>
      </c>
      <c r="G81" s="26">
        <f t="shared" si="2"/>
        <v>0</v>
      </c>
      <c r="H81" s="26">
        <f t="shared" si="2"/>
        <v>0</v>
      </c>
      <c r="I81" s="26"/>
      <c r="J81" s="26"/>
      <c r="K81" s="26"/>
      <c r="L81" s="26"/>
      <c r="M81" s="26"/>
      <c r="N81" s="26"/>
    </row>
    <row r="82" spans="3:14">
      <c r="C82" s="26"/>
      <c r="D82" s="26"/>
      <c r="E82" s="26"/>
      <c r="F82" s="26"/>
      <c r="G82" s="26"/>
      <c r="H82" s="26"/>
      <c r="I82" s="26"/>
      <c r="J82" s="26"/>
      <c r="K82" s="26"/>
      <c r="L82" s="26"/>
      <c r="M82" s="26"/>
      <c r="N82" s="26"/>
    </row>
  </sheetData>
  <mergeCells count="7">
    <mergeCell ref="A9:B9"/>
    <mergeCell ref="D9:E9"/>
    <mergeCell ref="A1:E1"/>
    <mergeCell ref="A3:B3"/>
    <mergeCell ref="D3:E3"/>
    <mergeCell ref="A4:B4"/>
    <mergeCell ref="D4:E4"/>
  </mergeCells>
  <printOptions horizontalCentered="1"/>
  <pageMargins left="0" right="0" top="0.39370078740157483" bottom="0"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122"/>
  <sheetViews>
    <sheetView tabSelected="1" view="pageBreakPreview" topLeftCell="A37" zoomScaleNormal="100" zoomScaleSheetLayoutView="100" workbookViewId="0">
      <selection activeCell="F40" sqref="F40"/>
    </sheetView>
  </sheetViews>
  <sheetFormatPr defaultColWidth="8.88671875" defaultRowHeight="23.25"/>
  <cols>
    <col min="1" max="1" width="14.5546875" style="131" customWidth="1"/>
    <col min="2" max="2" width="42.77734375" style="131" customWidth="1"/>
    <col min="3" max="3" width="3.6640625" style="130" customWidth="1"/>
    <col min="4" max="4" width="42.77734375" style="130" customWidth="1"/>
    <col min="5" max="5" width="13.77734375" style="130" customWidth="1"/>
    <col min="6" max="7" width="8.88671875" style="130"/>
    <col min="8" max="8" width="48.5546875" style="130" customWidth="1"/>
    <col min="9" max="16384" width="8.88671875" style="130"/>
  </cols>
  <sheetData>
    <row r="1" spans="1:8" s="26" customFormat="1" ht="68.25" customHeight="1">
      <c r="A1" s="481"/>
      <c r="B1" s="481"/>
      <c r="C1" s="481"/>
      <c r="D1" s="481"/>
      <c r="E1" s="481"/>
      <c r="F1" s="27"/>
      <c r="G1" s="27"/>
      <c r="H1" s="27"/>
    </row>
    <row r="2" spans="1:8">
      <c r="A2" s="504" t="s">
        <v>201</v>
      </c>
      <c r="B2" s="504"/>
      <c r="D2" s="505" t="s">
        <v>200</v>
      </c>
      <c r="E2" s="505"/>
    </row>
    <row r="3" spans="1:8" s="129" customFormat="1" ht="20.25">
      <c r="A3" s="494" t="s">
        <v>419</v>
      </c>
      <c r="B3" s="494"/>
      <c r="D3" s="506" t="s">
        <v>279</v>
      </c>
      <c r="E3" s="506"/>
    </row>
    <row r="4" spans="1:8" s="129" customFormat="1" ht="95.25" customHeight="1">
      <c r="A4" s="502" t="s">
        <v>199</v>
      </c>
      <c r="B4" s="502"/>
      <c r="D4" s="493" t="s">
        <v>520</v>
      </c>
      <c r="E4" s="493"/>
    </row>
    <row r="5" spans="1:8" s="129" customFormat="1" ht="23.25" customHeight="1">
      <c r="A5" s="494" t="s">
        <v>420</v>
      </c>
      <c r="B5" s="494"/>
      <c r="D5" s="495" t="s">
        <v>280</v>
      </c>
      <c r="E5" s="495"/>
    </row>
    <row r="6" spans="1:8" s="129" customFormat="1" ht="80.25" customHeight="1">
      <c r="A6" s="502" t="s">
        <v>281</v>
      </c>
      <c r="B6" s="502"/>
      <c r="D6" s="493" t="s">
        <v>282</v>
      </c>
      <c r="E6" s="493"/>
    </row>
    <row r="7" spans="1:8" s="129" customFormat="1" ht="23.25" customHeight="1">
      <c r="A7" s="498" t="s">
        <v>421</v>
      </c>
      <c r="B7" s="498"/>
      <c r="D7" s="499" t="s">
        <v>543</v>
      </c>
      <c r="E7" s="501"/>
    </row>
    <row r="8" spans="1:8" s="129" customFormat="1" ht="36.75" customHeight="1">
      <c r="A8" s="502" t="s">
        <v>198</v>
      </c>
      <c r="B8" s="502"/>
      <c r="D8" s="493" t="s">
        <v>197</v>
      </c>
      <c r="E8" s="493"/>
    </row>
    <row r="9" spans="1:8" s="129" customFormat="1" ht="23.25" customHeight="1">
      <c r="A9" s="498" t="s">
        <v>422</v>
      </c>
      <c r="B9" s="498"/>
      <c r="D9" s="499" t="s">
        <v>196</v>
      </c>
      <c r="E9" s="499"/>
    </row>
    <row r="10" spans="1:8" s="129" customFormat="1" ht="75.75" customHeight="1">
      <c r="A10" s="502" t="s">
        <v>195</v>
      </c>
      <c r="B10" s="502"/>
      <c r="D10" s="493" t="s">
        <v>194</v>
      </c>
      <c r="E10" s="493"/>
    </row>
    <row r="11" spans="1:8" s="129" customFormat="1" ht="23.25" customHeight="1">
      <c r="A11" s="498" t="s">
        <v>423</v>
      </c>
      <c r="B11" s="498"/>
      <c r="D11" s="499" t="s">
        <v>193</v>
      </c>
      <c r="E11" s="499"/>
    </row>
    <row r="12" spans="1:8" s="129" customFormat="1" ht="122.25" customHeight="1">
      <c r="A12" s="502" t="s">
        <v>192</v>
      </c>
      <c r="B12" s="502"/>
      <c r="D12" s="493" t="s">
        <v>191</v>
      </c>
      <c r="E12" s="493"/>
    </row>
    <row r="13" spans="1:8" s="129" customFormat="1" ht="23.25" customHeight="1">
      <c r="A13" s="498" t="s">
        <v>424</v>
      </c>
      <c r="B13" s="498"/>
      <c r="D13" s="499" t="s">
        <v>190</v>
      </c>
      <c r="E13" s="499"/>
    </row>
    <row r="14" spans="1:8" s="129" customFormat="1" ht="104.25" customHeight="1">
      <c r="A14" s="502" t="s">
        <v>283</v>
      </c>
      <c r="B14" s="502"/>
      <c r="D14" s="493" t="s">
        <v>189</v>
      </c>
      <c r="E14" s="493"/>
    </row>
    <row r="15" spans="1:8" s="129" customFormat="1" ht="23.25" customHeight="1">
      <c r="A15" s="498" t="s">
        <v>425</v>
      </c>
      <c r="B15" s="498"/>
      <c r="D15" s="499" t="s">
        <v>188</v>
      </c>
      <c r="E15" s="501"/>
    </row>
    <row r="16" spans="1:8" s="129" customFormat="1" ht="21.75" customHeight="1">
      <c r="A16" s="492" t="s">
        <v>187</v>
      </c>
      <c r="B16" s="492"/>
      <c r="D16" s="493" t="s">
        <v>186</v>
      </c>
      <c r="E16" s="493"/>
    </row>
    <row r="17" spans="1:5" s="129" customFormat="1" ht="60.75" customHeight="1">
      <c r="A17" s="492" t="s">
        <v>185</v>
      </c>
      <c r="B17" s="492"/>
      <c r="D17" s="493" t="s">
        <v>184</v>
      </c>
      <c r="E17" s="493"/>
    </row>
    <row r="18" spans="1:5" s="129" customFormat="1" ht="36.75" customHeight="1">
      <c r="A18" s="492" t="s">
        <v>183</v>
      </c>
      <c r="B18" s="492"/>
      <c r="D18" s="503" t="s">
        <v>182</v>
      </c>
      <c r="E18" s="493"/>
    </row>
    <row r="19" spans="1:5" s="129" customFormat="1" ht="42.75" customHeight="1">
      <c r="A19" s="492" t="s">
        <v>181</v>
      </c>
      <c r="B19" s="492"/>
      <c r="D19" s="493" t="s">
        <v>180</v>
      </c>
      <c r="E19" s="493"/>
    </row>
    <row r="20" spans="1:5" s="129" customFormat="1" ht="67.5" customHeight="1">
      <c r="A20" s="492" t="s">
        <v>179</v>
      </c>
      <c r="B20" s="492"/>
      <c r="D20" s="493" t="s">
        <v>178</v>
      </c>
      <c r="E20" s="493"/>
    </row>
    <row r="21" spans="1:5" s="129" customFormat="1" ht="35.25" customHeight="1">
      <c r="A21" s="492" t="s">
        <v>177</v>
      </c>
      <c r="B21" s="492"/>
      <c r="D21" s="493" t="s">
        <v>176</v>
      </c>
      <c r="E21" s="493"/>
    </row>
    <row r="22" spans="1:5" s="129" customFormat="1" ht="68.25" customHeight="1">
      <c r="A22" s="492" t="s">
        <v>175</v>
      </c>
      <c r="B22" s="492"/>
      <c r="D22" s="493" t="s">
        <v>174</v>
      </c>
      <c r="E22" s="493"/>
    </row>
    <row r="23" spans="1:5" s="129" customFormat="1" ht="23.25" customHeight="1">
      <c r="A23" s="498" t="s">
        <v>173</v>
      </c>
      <c r="B23" s="498"/>
      <c r="D23" s="499" t="s">
        <v>172</v>
      </c>
      <c r="E23" s="501"/>
    </row>
    <row r="24" spans="1:5" s="129" customFormat="1" ht="125.25" customHeight="1">
      <c r="A24" s="502" t="s">
        <v>284</v>
      </c>
      <c r="B24" s="502"/>
      <c r="D24" s="493" t="s">
        <v>171</v>
      </c>
      <c r="E24" s="493"/>
    </row>
    <row r="25" spans="1:5" s="129" customFormat="1" ht="23.25" customHeight="1">
      <c r="A25" s="498" t="s">
        <v>426</v>
      </c>
      <c r="B25" s="498"/>
      <c r="D25" s="499" t="s">
        <v>170</v>
      </c>
      <c r="E25" s="499"/>
    </row>
    <row r="26" spans="1:5" s="129" customFormat="1" ht="78.75" customHeight="1">
      <c r="A26" s="492" t="s">
        <v>285</v>
      </c>
      <c r="B26" s="492"/>
      <c r="D26" s="493" t="s">
        <v>275</v>
      </c>
      <c r="E26" s="493"/>
    </row>
    <row r="27" spans="1:5" s="129" customFormat="1" ht="23.25" customHeight="1">
      <c r="A27" s="498" t="s">
        <v>427</v>
      </c>
      <c r="B27" s="498"/>
      <c r="D27" s="499" t="s">
        <v>169</v>
      </c>
      <c r="E27" s="499"/>
    </row>
    <row r="28" spans="1:5" s="129" customFormat="1" ht="88.5" customHeight="1">
      <c r="A28" s="492" t="s">
        <v>286</v>
      </c>
      <c r="B28" s="492"/>
      <c r="D28" s="493" t="s">
        <v>168</v>
      </c>
      <c r="E28" s="493"/>
    </row>
    <row r="29" spans="1:5" s="129" customFormat="1" ht="22.5" customHeight="1">
      <c r="A29" s="498" t="s">
        <v>167</v>
      </c>
      <c r="B29" s="498"/>
      <c r="D29" s="499" t="s">
        <v>166</v>
      </c>
      <c r="E29" s="499"/>
    </row>
    <row r="30" spans="1:5" s="129" customFormat="1" ht="42" customHeight="1">
      <c r="A30" s="492" t="s">
        <v>165</v>
      </c>
      <c r="B30" s="492"/>
      <c r="D30" s="493" t="s">
        <v>164</v>
      </c>
      <c r="E30" s="493"/>
    </row>
    <row r="31" spans="1:5" s="129" customFormat="1" ht="23.25" customHeight="1">
      <c r="A31" s="494" t="s">
        <v>428</v>
      </c>
      <c r="B31" s="494"/>
      <c r="D31" s="495" t="s">
        <v>287</v>
      </c>
      <c r="E31" s="495"/>
    </row>
    <row r="32" spans="1:5" s="129" customFormat="1" ht="34.5" customHeight="1">
      <c r="A32" s="492" t="s">
        <v>163</v>
      </c>
      <c r="B32" s="492"/>
      <c r="D32" s="500" t="s">
        <v>162</v>
      </c>
      <c r="E32" s="500"/>
    </row>
    <row r="33" spans="1:5" s="129" customFormat="1" ht="23.25" customHeight="1">
      <c r="A33" s="498" t="s">
        <v>429</v>
      </c>
      <c r="B33" s="498"/>
      <c r="D33" s="499" t="s">
        <v>161</v>
      </c>
      <c r="E33" s="499"/>
    </row>
    <row r="34" spans="1:5" s="129" customFormat="1" ht="103.5" customHeight="1">
      <c r="A34" s="492" t="s">
        <v>288</v>
      </c>
      <c r="B34" s="492"/>
      <c r="D34" s="493" t="s">
        <v>160</v>
      </c>
      <c r="E34" s="493"/>
    </row>
    <row r="35" spans="1:5" s="129" customFormat="1" ht="23.25" customHeight="1">
      <c r="A35" s="498" t="s">
        <v>430</v>
      </c>
      <c r="B35" s="498"/>
      <c r="D35" s="499" t="s">
        <v>159</v>
      </c>
      <c r="E35" s="499"/>
    </row>
    <row r="36" spans="1:5" s="129" customFormat="1" ht="130.5" customHeight="1">
      <c r="A36" s="492" t="s">
        <v>289</v>
      </c>
      <c r="B36" s="492"/>
      <c r="D36" s="493" t="s">
        <v>158</v>
      </c>
      <c r="E36" s="493"/>
    </row>
    <row r="37" spans="1:5" s="129" customFormat="1" ht="23.25" customHeight="1">
      <c r="A37" s="498" t="s">
        <v>157</v>
      </c>
      <c r="B37" s="498"/>
      <c r="D37" s="499" t="s">
        <v>156</v>
      </c>
      <c r="E37" s="499"/>
    </row>
    <row r="38" spans="1:5" s="129" customFormat="1" ht="47.25" customHeight="1">
      <c r="A38" s="492" t="s">
        <v>290</v>
      </c>
      <c r="B38" s="492"/>
      <c r="D38" s="493" t="s">
        <v>155</v>
      </c>
      <c r="E38" s="493"/>
    </row>
    <row r="39" spans="1:5" s="129" customFormat="1" ht="23.25" customHeight="1">
      <c r="A39" s="498" t="s">
        <v>431</v>
      </c>
      <c r="B39" s="498"/>
      <c r="D39" s="499" t="s">
        <v>276</v>
      </c>
      <c r="E39" s="499"/>
    </row>
    <row r="40" spans="1:5" s="129" customFormat="1" ht="100.5" customHeight="1">
      <c r="A40" s="492" t="s">
        <v>154</v>
      </c>
      <c r="B40" s="492"/>
      <c r="D40" s="493" t="s">
        <v>153</v>
      </c>
      <c r="E40" s="493"/>
    </row>
    <row r="41" spans="1:5" s="129" customFormat="1" ht="23.25" customHeight="1">
      <c r="A41" s="494" t="s">
        <v>432</v>
      </c>
      <c r="B41" s="494"/>
      <c r="D41" s="495" t="s">
        <v>291</v>
      </c>
      <c r="E41" s="495"/>
    </row>
    <row r="42" spans="1:5" s="129" customFormat="1" ht="57.75" customHeight="1">
      <c r="A42" s="492" t="s">
        <v>152</v>
      </c>
      <c r="B42" s="492"/>
      <c r="D42" s="493" t="s">
        <v>277</v>
      </c>
      <c r="E42" s="493"/>
    </row>
    <row r="43" spans="1:5" s="129" customFormat="1" ht="23.25" customHeight="1">
      <c r="A43" s="494" t="s">
        <v>292</v>
      </c>
      <c r="B43" s="494"/>
      <c r="D43" s="495" t="s">
        <v>293</v>
      </c>
      <c r="E43" s="495"/>
    </row>
    <row r="44" spans="1:5" s="129" customFormat="1" ht="105.75" customHeight="1">
      <c r="A44" s="492" t="s">
        <v>294</v>
      </c>
      <c r="B44" s="492"/>
      <c r="D44" s="493" t="s">
        <v>151</v>
      </c>
      <c r="E44" s="493"/>
    </row>
    <row r="45" spans="1:5" s="129" customFormat="1" ht="23.25" customHeight="1">
      <c r="A45" s="498" t="s">
        <v>150</v>
      </c>
      <c r="B45" s="498"/>
      <c r="D45" s="499" t="s">
        <v>149</v>
      </c>
      <c r="E45" s="499"/>
    </row>
    <row r="46" spans="1:5" s="129" customFormat="1" ht="21.75" customHeight="1">
      <c r="A46" s="492" t="s">
        <v>148</v>
      </c>
      <c r="B46" s="492"/>
      <c r="D46" s="493" t="s">
        <v>147</v>
      </c>
      <c r="E46" s="493"/>
    </row>
    <row r="47" spans="1:5" s="129" customFormat="1" ht="23.25" customHeight="1">
      <c r="A47" s="498" t="s">
        <v>433</v>
      </c>
      <c r="B47" s="498"/>
      <c r="D47" s="499" t="s">
        <v>146</v>
      </c>
      <c r="E47" s="499"/>
    </row>
    <row r="48" spans="1:5" s="129" customFormat="1" ht="88.5" customHeight="1">
      <c r="A48" s="492" t="s">
        <v>145</v>
      </c>
      <c r="B48" s="492"/>
      <c r="D48" s="493" t="s">
        <v>144</v>
      </c>
      <c r="E48" s="493"/>
    </row>
    <row r="49" spans="1:5" s="129" customFormat="1" ht="23.25" customHeight="1">
      <c r="A49" s="498" t="s">
        <v>434</v>
      </c>
      <c r="B49" s="498"/>
      <c r="D49" s="499" t="s">
        <v>143</v>
      </c>
      <c r="E49" s="499"/>
    </row>
    <row r="50" spans="1:5" s="129" customFormat="1" ht="60.75" customHeight="1">
      <c r="A50" s="492" t="s">
        <v>142</v>
      </c>
      <c r="B50" s="492"/>
      <c r="D50" s="493" t="s">
        <v>141</v>
      </c>
      <c r="E50" s="493"/>
    </row>
    <row r="51" spans="1:5" s="129" customFormat="1" ht="23.25" customHeight="1">
      <c r="A51" s="498" t="s">
        <v>140</v>
      </c>
      <c r="B51" s="498"/>
      <c r="D51" s="499" t="s">
        <v>139</v>
      </c>
      <c r="E51" s="499"/>
    </row>
    <row r="52" spans="1:5" s="129" customFormat="1" ht="41.25" customHeight="1">
      <c r="A52" s="492" t="s">
        <v>295</v>
      </c>
      <c r="B52" s="492"/>
      <c r="D52" s="493" t="s">
        <v>138</v>
      </c>
      <c r="E52" s="493"/>
    </row>
    <row r="53" spans="1:5" s="129" customFormat="1" ht="23.25" customHeight="1">
      <c r="A53" s="498" t="s">
        <v>137</v>
      </c>
      <c r="B53" s="498"/>
      <c r="D53" s="499" t="s">
        <v>136</v>
      </c>
      <c r="E53" s="499"/>
    </row>
    <row r="54" spans="1:5" s="129" customFormat="1" ht="114" customHeight="1">
      <c r="A54" s="492" t="s">
        <v>296</v>
      </c>
      <c r="B54" s="492"/>
      <c r="D54" s="493" t="s">
        <v>135</v>
      </c>
      <c r="E54" s="493"/>
    </row>
    <row r="55" spans="1:5" s="129" customFormat="1" ht="23.25" customHeight="1">
      <c r="A55" s="494" t="s">
        <v>435</v>
      </c>
      <c r="B55" s="494"/>
      <c r="D55" s="495" t="s">
        <v>297</v>
      </c>
      <c r="E55" s="495"/>
    </row>
    <row r="56" spans="1:5" s="129" customFormat="1" ht="23.25" customHeight="1">
      <c r="A56" s="498" t="s">
        <v>436</v>
      </c>
      <c r="B56" s="498"/>
      <c r="D56" s="499" t="s">
        <v>134</v>
      </c>
      <c r="E56" s="499"/>
    </row>
    <row r="57" spans="1:5" s="129" customFormat="1" ht="204.75" customHeight="1">
      <c r="A57" s="492" t="s">
        <v>133</v>
      </c>
      <c r="B57" s="492"/>
      <c r="D57" s="493" t="s">
        <v>132</v>
      </c>
      <c r="E57" s="493"/>
    </row>
    <row r="58" spans="1:5" s="129" customFormat="1" ht="23.25" customHeight="1">
      <c r="A58" s="498" t="s">
        <v>437</v>
      </c>
      <c r="B58" s="498"/>
      <c r="D58" s="499" t="s">
        <v>131</v>
      </c>
      <c r="E58" s="499"/>
    </row>
    <row r="59" spans="1:5" s="129" customFormat="1" ht="207" customHeight="1">
      <c r="A59" s="492" t="s">
        <v>130</v>
      </c>
      <c r="B59" s="492"/>
      <c r="D59" s="493" t="s">
        <v>129</v>
      </c>
      <c r="E59" s="493"/>
    </row>
    <row r="60" spans="1:5" s="129" customFormat="1" ht="23.25" customHeight="1">
      <c r="A60" s="494" t="s">
        <v>438</v>
      </c>
      <c r="B60" s="494"/>
      <c r="D60" s="495" t="s">
        <v>298</v>
      </c>
      <c r="E60" s="495"/>
    </row>
    <row r="61" spans="1:5" s="129" customFormat="1" ht="58.5" customHeight="1">
      <c r="A61" s="492" t="s">
        <v>128</v>
      </c>
      <c r="B61" s="492"/>
      <c r="D61" s="493" t="s">
        <v>127</v>
      </c>
      <c r="E61" s="493"/>
    </row>
    <row r="62" spans="1:5" s="129" customFormat="1" ht="23.25" customHeight="1">
      <c r="A62" s="494" t="s">
        <v>439</v>
      </c>
      <c r="B62" s="494"/>
      <c r="D62" s="495" t="s">
        <v>299</v>
      </c>
      <c r="E62" s="495"/>
    </row>
    <row r="63" spans="1:5" s="129" customFormat="1" ht="76.5" customHeight="1">
      <c r="A63" s="492" t="s">
        <v>126</v>
      </c>
      <c r="B63" s="492"/>
      <c r="D63" s="493" t="s">
        <v>125</v>
      </c>
      <c r="E63" s="493"/>
    </row>
    <row r="64" spans="1:5" s="129" customFormat="1" ht="23.25" customHeight="1">
      <c r="A64" s="494" t="s">
        <v>300</v>
      </c>
      <c r="B64" s="494"/>
      <c r="D64" s="495" t="s">
        <v>301</v>
      </c>
      <c r="E64" s="495"/>
    </row>
    <row r="65" spans="1:5" s="129" customFormat="1" ht="59.25" customHeight="1">
      <c r="A65" s="492" t="s">
        <v>302</v>
      </c>
      <c r="B65" s="492"/>
      <c r="D65" s="493" t="s">
        <v>303</v>
      </c>
      <c r="E65" s="493"/>
    </row>
    <row r="66" spans="1:5" s="129" customFormat="1" ht="23.25" customHeight="1">
      <c r="A66" s="494" t="s">
        <v>304</v>
      </c>
      <c r="B66" s="494"/>
      <c r="D66" s="495" t="s">
        <v>305</v>
      </c>
      <c r="E66" s="495"/>
    </row>
    <row r="67" spans="1:5" s="129" customFormat="1" ht="43.5" customHeight="1">
      <c r="A67" s="492" t="s">
        <v>306</v>
      </c>
      <c r="B67" s="492"/>
      <c r="D67" s="493" t="s">
        <v>124</v>
      </c>
      <c r="E67" s="493"/>
    </row>
    <row r="68" spans="1:5" s="129" customFormat="1" ht="23.25" customHeight="1">
      <c r="A68" s="494" t="s">
        <v>307</v>
      </c>
      <c r="B68" s="494"/>
      <c r="D68" s="495" t="s">
        <v>308</v>
      </c>
      <c r="E68" s="495"/>
    </row>
    <row r="69" spans="1:5" s="129" customFormat="1" ht="60" customHeight="1">
      <c r="A69" s="492" t="s">
        <v>123</v>
      </c>
      <c r="B69" s="492"/>
      <c r="D69" s="493" t="s">
        <v>122</v>
      </c>
      <c r="E69" s="493"/>
    </row>
    <row r="70" spans="1:5" s="129" customFormat="1" ht="23.25" customHeight="1">
      <c r="A70" s="494" t="s">
        <v>309</v>
      </c>
      <c r="B70" s="494"/>
      <c r="D70" s="496" t="s">
        <v>310</v>
      </c>
      <c r="E70" s="497"/>
    </row>
    <row r="71" spans="1:5" s="129" customFormat="1" ht="78" customHeight="1">
      <c r="A71" s="492" t="s">
        <v>311</v>
      </c>
      <c r="B71" s="492"/>
      <c r="D71" s="493" t="s">
        <v>121</v>
      </c>
      <c r="E71" s="493"/>
    </row>
    <row r="72" spans="1:5" s="129" customFormat="1" ht="23.25" customHeight="1">
      <c r="A72" s="494" t="s">
        <v>312</v>
      </c>
      <c r="B72" s="494"/>
      <c r="D72" s="495" t="s">
        <v>313</v>
      </c>
      <c r="E72" s="495"/>
    </row>
    <row r="73" spans="1:5" s="129" customFormat="1" ht="134.25" customHeight="1">
      <c r="A73" s="492" t="s">
        <v>314</v>
      </c>
      <c r="B73" s="492"/>
      <c r="D73" s="493" t="s">
        <v>120</v>
      </c>
      <c r="E73" s="493"/>
    </row>
    <row r="74" spans="1:5" s="129" customFormat="1" ht="23.25" customHeight="1">
      <c r="A74" s="494" t="s">
        <v>440</v>
      </c>
      <c r="B74" s="494"/>
      <c r="D74" s="495" t="s">
        <v>315</v>
      </c>
      <c r="E74" s="495"/>
    </row>
    <row r="75" spans="1:5" s="129" customFormat="1" ht="74.25" customHeight="1">
      <c r="A75" s="492" t="s">
        <v>316</v>
      </c>
      <c r="B75" s="492"/>
      <c r="D75" s="493" t="s">
        <v>119</v>
      </c>
      <c r="E75" s="493"/>
    </row>
    <row r="76" spans="1:5" s="129" customFormat="1" ht="23.25" customHeight="1">
      <c r="A76" s="494" t="s">
        <v>441</v>
      </c>
      <c r="B76" s="494"/>
      <c r="D76" s="495" t="s">
        <v>317</v>
      </c>
      <c r="E76" s="495"/>
    </row>
    <row r="77" spans="1:5" s="129" customFormat="1" ht="148.5" customHeight="1">
      <c r="A77" s="492" t="s">
        <v>118</v>
      </c>
      <c r="B77" s="492"/>
      <c r="D77" s="493" t="s">
        <v>117</v>
      </c>
      <c r="E77" s="493"/>
    </row>
    <row r="78" spans="1:5" s="129" customFormat="1" ht="23.25" customHeight="1">
      <c r="A78" s="494" t="s">
        <v>442</v>
      </c>
      <c r="B78" s="494"/>
      <c r="D78" s="495" t="s">
        <v>318</v>
      </c>
      <c r="E78" s="495"/>
    </row>
    <row r="79" spans="1:5" s="129" customFormat="1" ht="59.25" customHeight="1">
      <c r="A79" s="492" t="s">
        <v>116</v>
      </c>
      <c r="B79" s="492"/>
      <c r="D79" s="493" t="s">
        <v>115</v>
      </c>
      <c r="E79" s="493"/>
    </row>
    <row r="80" spans="1:5" s="129" customFormat="1" ht="20.25">
      <c r="A80" s="494" t="s">
        <v>319</v>
      </c>
      <c r="B80" s="494"/>
      <c r="D80" s="495" t="s">
        <v>320</v>
      </c>
      <c r="E80" s="495"/>
    </row>
    <row r="81" spans="1:5" s="129" customFormat="1" ht="132.75" customHeight="1">
      <c r="A81" s="492" t="s">
        <v>321</v>
      </c>
      <c r="B81" s="492"/>
      <c r="D81" s="493" t="s">
        <v>278</v>
      </c>
      <c r="E81" s="493"/>
    </row>
    <row r="82" spans="1:5" s="129" customFormat="1" ht="20.25">
      <c r="A82" s="494" t="s">
        <v>443</v>
      </c>
      <c r="B82" s="494"/>
      <c r="D82" s="495" t="s">
        <v>322</v>
      </c>
      <c r="E82" s="495"/>
    </row>
    <row r="83" spans="1:5" s="129" customFormat="1" ht="45" customHeight="1">
      <c r="A83" s="492" t="s">
        <v>323</v>
      </c>
      <c r="B83" s="492"/>
      <c r="D83" s="493" t="s">
        <v>114</v>
      </c>
      <c r="E83" s="493"/>
    </row>
    <row r="84" spans="1:5">
      <c r="D84" s="132"/>
      <c r="E84" s="132"/>
    </row>
    <row r="85" spans="1:5">
      <c r="D85" s="132"/>
      <c r="E85" s="132"/>
    </row>
    <row r="86" spans="1:5">
      <c r="D86" s="132"/>
      <c r="E86" s="132"/>
    </row>
    <row r="87" spans="1:5">
      <c r="D87" s="132"/>
      <c r="E87" s="132"/>
    </row>
    <row r="88" spans="1:5">
      <c r="D88" s="132"/>
      <c r="E88" s="132"/>
    </row>
    <row r="89" spans="1:5">
      <c r="D89" s="132"/>
      <c r="E89" s="132"/>
    </row>
    <row r="90" spans="1:5">
      <c r="D90" s="132"/>
      <c r="E90" s="132"/>
    </row>
    <row r="91" spans="1:5">
      <c r="D91" s="132"/>
      <c r="E91" s="132"/>
    </row>
    <row r="92" spans="1:5">
      <c r="D92" s="132"/>
      <c r="E92" s="132"/>
    </row>
    <row r="93" spans="1:5">
      <c r="D93" s="132"/>
      <c r="E93" s="132"/>
    </row>
    <row r="94" spans="1:5">
      <c r="D94" s="132"/>
      <c r="E94" s="132"/>
    </row>
    <row r="95" spans="1:5" ht="14.25">
      <c r="A95" s="130"/>
      <c r="B95" s="130"/>
      <c r="D95" s="132"/>
      <c r="E95" s="132"/>
    </row>
    <row r="96" spans="1:5" ht="14.25">
      <c r="A96" s="130"/>
      <c r="B96" s="130"/>
      <c r="D96" s="132"/>
      <c r="E96" s="132"/>
    </row>
    <row r="97" spans="1:5" ht="14.25">
      <c r="A97" s="130"/>
      <c r="B97" s="130"/>
      <c r="D97" s="132"/>
      <c r="E97" s="132"/>
    </row>
    <row r="98" spans="1:5" ht="14.25">
      <c r="A98" s="130"/>
      <c r="B98" s="130"/>
      <c r="D98" s="132"/>
      <c r="E98" s="132"/>
    </row>
    <row r="99" spans="1:5" ht="14.25">
      <c r="A99" s="130"/>
      <c r="B99" s="130"/>
      <c r="D99" s="132"/>
      <c r="E99" s="132"/>
    </row>
    <row r="100" spans="1:5" ht="14.25">
      <c r="A100" s="130"/>
      <c r="B100" s="130"/>
      <c r="D100" s="132"/>
      <c r="E100" s="132"/>
    </row>
    <row r="101" spans="1:5" ht="14.25">
      <c r="A101" s="130"/>
      <c r="B101" s="130"/>
      <c r="D101" s="132"/>
      <c r="E101" s="132"/>
    </row>
    <row r="102" spans="1:5" ht="14.25">
      <c r="A102" s="130"/>
      <c r="B102" s="130"/>
      <c r="D102" s="132"/>
      <c r="E102" s="132"/>
    </row>
    <row r="103" spans="1:5" ht="14.25">
      <c r="A103" s="130"/>
      <c r="B103" s="130"/>
      <c r="D103" s="132"/>
      <c r="E103" s="132"/>
    </row>
    <row r="104" spans="1:5" ht="14.25">
      <c r="A104" s="130"/>
      <c r="B104" s="130"/>
      <c r="D104" s="132"/>
      <c r="E104" s="132"/>
    </row>
    <row r="105" spans="1:5" ht="14.25">
      <c r="A105" s="130"/>
      <c r="B105" s="130"/>
      <c r="D105" s="132"/>
      <c r="E105" s="132"/>
    </row>
    <row r="106" spans="1:5" ht="14.25">
      <c r="A106" s="130"/>
      <c r="B106" s="130"/>
      <c r="D106" s="132"/>
      <c r="E106" s="132"/>
    </row>
    <row r="107" spans="1:5" ht="14.25">
      <c r="A107" s="130"/>
      <c r="B107" s="130"/>
      <c r="D107" s="132"/>
      <c r="E107" s="132"/>
    </row>
    <row r="108" spans="1:5" ht="14.25">
      <c r="A108" s="130"/>
      <c r="B108" s="130"/>
      <c r="D108" s="132"/>
      <c r="E108" s="132"/>
    </row>
    <row r="109" spans="1:5" ht="14.25">
      <c r="A109" s="130"/>
      <c r="B109" s="130"/>
      <c r="D109" s="132"/>
      <c r="E109" s="132"/>
    </row>
    <row r="110" spans="1:5" ht="14.25">
      <c r="A110" s="130"/>
      <c r="B110" s="130"/>
      <c r="D110" s="132"/>
      <c r="E110" s="132"/>
    </row>
    <row r="111" spans="1:5" ht="14.25">
      <c r="A111" s="130"/>
      <c r="B111" s="130"/>
      <c r="D111" s="132"/>
      <c r="E111" s="132"/>
    </row>
    <row r="112" spans="1:5" ht="14.25">
      <c r="A112" s="130"/>
      <c r="B112" s="130"/>
      <c r="D112" s="132"/>
      <c r="E112" s="132"/>
    </row>
    <row r="113" spans="1:5" ht="14.25">
      <c r="A113" s="130"/>
      <c r="B113" s="130"/>
      <c r="D113" s="132"/>
      <c r="E113" s="132"/>
    </row>
    <row r="114" spans="1:5" ht="14.25">
      <c r="A114" s="130"/>
      <c r="B114" s="130"/>
      <c r="D114" s="132"/>
      <c r="E114" s="132"/>
    </row>
    <row r="115" spans="1:5" ht="14.25">
      <c r="A115" s="130"/>
      <c r="B115" s="130"/>
      <c r="D115" s="132"/>
      <c r="E115" s="132"/>
    </row>
    <row r="116" spans="1:5" ht="14.25">
      <c r="A116" s="130"/>
      <c r="B116" s="130"/>
      <c r="D116" s="132"/>
      <c r="E116" s="132"/>
    </row>
    <row r="117" spans="1:5" ht="14.25">
      <c r="A117" s="130"/>
      <c r="B117" s="130"/>
      <c r="D117" s="132"/>
      <c r="E117" s="132"/>
    </row>
    <row r="118" spans="1:5" ht="14.25">
      <c r="A118" s="130"/>
      <c r="B118" s="130"/>
      <c r="D118" s="132"/>
      <c r="E118" s="132"/>
    </row>
    <row r="119" spans="1:5" ht="14.25">
      <c r="A119" s="130"/>
      <c r="B119" s="130"/>
      <c r="D119" s="132"/>
      <c r="E119" s="132"/>
    </row>
    <row r="120" spans="1:5" ht="14.25">
      <c r="A120" s="130"/>
      <c r="B120" s="130"/>
      <c r="D120" s="132"/>
      <c r="E120" s="132"/>
    </row>
    <row r="121" spans="1:5" ht="14.25">
      <c r="A121" s="130"/>
      <c r="B121" s="130"/>
      <c r="D121" s="132"/>
      <c r="E121" s="132"/>
    </row>
    <row r="122" spans="1:5" ht="14.25">
      <c r="A122" s="130"/>
      <c r="B122" s="130"/>
      <c r="D122" s="132"/>
      <c r="E122" s="132"/>
    </row>
  </sheetData>
  <mergeCells count="165">
    <mergeCell ref="A1:E1"/>
    <mergeCell ref="A2:B2"/>
    <mergeCell ref="D2:E2"/>
    <mergeCell ref="A3:B3"/>
    <mergeCell ref="D3:E3"/>
    <mergeCell ref="A4:B4"/>
    <mergeCell ref="D4:E4"/>
    <mergeCell ref="A8:B8"/>
    <mergeCell ref="D8:E8"/>
    <mergeCell ref="A9:B9"/>
    <mergeCell ref="D9:E9"/>
    <mergeCell ref="A10:B10"/>
    <mergeCell ref="D10:E10"/>
    <mergeCell ref="A5:B5"/>
    <mergeCell ref="D5:E5"/>
    <mergeCell ref="A6:B6"/>
    <mergeCell ref="D6:E6"/>
    <mergeCell ref="A7:B7"/>
    <mergeCell ref="D7:E7"/>
    <mergeCell ref="A14:B14"/>
    <mergeCell ref="D14:E14"/>
    <mergeCell ref="A15:B15"/>
    <mergeCell ref="D15:E15"/>
    <mergeCell ref="A16:B16"/>
    <mergeCell ref="D16:E16"/>
    <mergeCell ref="A11:B11"/>
    <mergeCell ref="D11:E11"/>
    <mergeCell ref="A12:B12"/>
    <mergeCell ref="D12:E12"/>
    <mergeCell ref="A13:B13"/>
    <mergeCell ref="D13:E13"/>
    <mergeCell ref="A20:B20"/>
    <mergeCell ref="D20:E20"/>
    <mergeCell ref="A21:B21"/>
    <mergeCell ref="D21:E21"/>
    <mergeCell ref="A22:B22"/>
    <mergeCell ref="D22:E22"/>
    <mergeCell ref="A17:B17"/>
    <mergeCell ref="D17:E17"/>
    <mergeCell ref="A18:B18"/>
    <mergeCell ref="D18:E18"/>
    <mergeCell ref="A19:B19"/>
    <mergeCell ref="D19:E19"/>
    <mergeCell ref="A26:B26"/>
    <mergeCell ref="D26:E26"/>
    <mergeCell ref="A27:B27"/>
    <mergeCell ref="D27:E27"/>
    <mergeCell ref="A28:B28"/>
    <mergeCell ref="D28:E28"/>
    <mergeCell ref="A23:B23"/>
    <mergeCell ref="D23:E23"/>
    <mergeCell ref="A24:B24"/>
    <mergeCell ref="D24:E24"/>
    <mergeCell ref="A25:B25"/>
    <mergeCell ref="D25:E25"/>
    <mergeCell ref="A32:B32"/>
    <mergeCell ref="D32:E32"/>
    <mergeCell ref="A33:B33"/>
    <mergeCell ref="D33:E33"/>
    <mergeCell ref="A34:B34"/>
    <mergeCell ref="D34:E34"/>
    <mergeCell ref="A29:B29"/>
    <mergeCell ref="D29:E29"/>
    <mergeCell ref="A30:B30"/>
    <mergeCell ref="D30:E30"/>
    <mergeCell ref="A31:B31"/>
    <mergeCell ref="D31:E31"/>
    <mergeCell ref="A38:B38"/>
    <mergeCell ref="D38:E38"/>
    <mergeCell ref="A39:B39"/>
    <mergeCell ref="D39:E39"/>
    <mergeCell ref="A40:B40"/>
    <mergeCell ref="D40:E40"/>
    <mergeCell ref="A35:B35"/>
    <mergeCell ref="D35:E35"/>
    <mergeCell ref="A36:B36"/>
    <mergeCell ref="D36:E36"/>
    <mergeCell ref="A37:B37"/>
    <mergeCell ref="D37:E37"/>
    <mergeCell ref="A44:B44"/>
    <mergeCell ref="D44:E44"/>
    <mergeCell ref="A45:B45"/>
    <mergeCell ref="D45:E45"/>
    <mergeCell ref="A46:B46"/>
    <mergeCell ref="D46:E46"/>
    <mergeCell ref="A41:B41"/>
    <mergeCell ref="D41:E41"/>
    <mergeCell ref="A42:B42"/>
    <mergeCell ref="D42:E42"/>
    <mergeCell ref="A43:B43"/>
    <mergeCell ref="D43:E43"/>
    <mergeCell ref="A50:B50"/>
    <mergeCell ref="D50:E50"/>
    <mergeCell ref="A51:B51"/>
    <mergeCell ref="D51:E51"/>
    <mergeCell ref="A52:B52"/>
    <mergeCell ref="D52:E52"/>
    <mergeCell ref="A47:B47"/>
    <mergeCell ref="D47:E47"/>
    <mergeCell ref="A48:B48"/>
    <mergeCell ref="D48:E48"/>
    <mergeCell ref="A49:B49"/>
    <mergeCell ref="D49:E49"/>
    <mergeCell ref="A56:B56"/>
    <mergeCell ref="D56:E56"/>
    <mergeCell ref="A57:B57"/>
    <mergeCell ref="D57:E57"/>
    <mergeCell ref="A58:B58"/>
    <mergeCell ref="D58:E58"/>
    <mergeCell ref="A53:B53"/>
    <mergeCell ref="D53:E53"/>
    <mergeCell ref="A54:B54"/>
    <mergeCell ref="D54:E54"/>
    <mergeCell ref="A55:B55"/>
    <mergeCell ref="D55:E55"/>
    <mergeCell ref="A62:B62"/>
    <mergeCell ref="D62:E62"/>
    <mergeCell ref="A63:B63"/>
    <mergeCell ref="D63:E63"/>
    <mergeCell ref="A64:B64"/>
    <mergeCell ref="D64:E64"/>
    <mergeCell ref="A59:B59"/>
    <mergeCell ref="D59:E59"/>
    <mergeCell ref="A60:B60"/>
    <mergeCell ref="D60:E60"/>
    <mergeCell ref="A61:B61"/>
    <mergeCell ref="D61:E61"/>
    <mergeCell ref="A68:B68"/>
    <mergeCell ref="D68:E68"/>
    <mergeCell ref="A69:B69"/>
    <mergeCell ref="D69:E69"/>
    <mergeCell ref="A70:B70"/>
    <mergeCell ref="D70:E70"/>
    <mergeCell ref="A65:B65"/>
    <mergeCell ref="D65:E65"/>
    <mergeCell ref="A66:B66"/>
    <mergeCell ref="D66:E66"/>
    <mergeCell ref="A67:B67"/>
    <mergeCell ref="D67:E67"/>
    <mergeCell ref="A74:B74"/>
    <mergeCell ref="D74:E74"/>
    <mergeCell ref="A75:B75"/>
    <mergeCell ref="D75:E75"/>
    <mergeCell ref="A76:B76"/>
    <mergeCell ref="D76:E76"/>
    <mergeCell ref="A71:B71"/>
    <mergeCell ref="D71:E71"/>
    <mergeCell ref="A72:B72"/>
    <mergeCell ref="D72:E72"/>
    <mergeCell ref="A73:B73"/>
    <mergeCell ref="D73:E73"/>
    <mergeCell ref="A83:B83"/>
    <mergeCell ref="D83:E83"/>
    <mergeCell ref="A80:B80"/>
    <mergeCell ref="D80:E80"/>
    <mergeCell ref="A81:B81"/>
    <mergeCell ref="D81:E81"/>
    <mergeCell ref="A82:B82"/>
    <mergeCell ref="D82:E82"/>
    <mergeCell ref="A77:B77"/>
    <mergeCell ref="D77:E77"/>
    <mergeCell ref="A78:B78"/>
    <mergeCell ref="D78:E78"/>
    <mergeCell ref="A79:B79"/>
    <mergeCell ref="D79:E79"/>
  </mergeCells>
  <printOptions horizontalCentered="1"/>
  <pageMargins left="0" right="0" top="0.39370078740157483" bottom="0" header="0.31496062992125984" footer="0.31496062992125984"/>
  <pageSetup paperSize="9" scale="79" orientation="landscape" r:id="rId1"/>
  <rowBreaks count="8" manualBreakCount="8">
    <brk id="12" max="4" man="1"/>
    <brk id="22" max="4" man="1"/>
    <brk id="32" max="4" man="1"/>
    <brk id="40" max="4" man="1"/>
    <brk id="52" max="4" man="1"/>
    <brk id="57" max="4" man="1"/>
    <brk id="65" max="4" man="1"/>
    <brk id="75"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82"/>
  <sheetViews>
    <sheetView tabSelected="1" view="pageBreakPreview" zoomScaleNormal="100" zoomScaleSheetLayoutView="100" workbookViewId="0">
      <selection activeCell="F40" sqref="F40"/>
    </sheetView>
  </sheetViews>
  <sheetFormatPr defaultColWidth="8.88671875" defaultRowHeight="12.75"/>
  <cols>
    <col min="1" max="1" width="63.109375" style="34" customWidth="1"/>
    <col min="2" max="2" width="8.88671875" style="34"/>
    <col min="3" max="11" width="1.5546875" style="34" bestFit="1" customWidth="1"/>
    <col min="12" max="16384" width="8.88671875" style="34"/>
  </cols>
  <sheetData>
    <row r="1" spans="1:1" ht="191.45" customHeight="1"/>
    <row r="2" spans="1:1" ht="229.5" customHeight="1">
      <c r="A2" s="63" t="s">
        <v>242</v>
      </c>
    </row>
    <row r="12" spans="1:1" ht="29.25" customHeight="1">
      <c r="A12" s="92"/>
    </row>
    <row r="14" spans="1:1" ht="18">
      <c r="A14" s="107"/>
    </row>
    <row r="16" spans="1:1" ht="18">
      <c r="A16" s="92"/>
    </row>
    <row r="18" spans="1:1" ht="18">
      <c r="A18" s="98"/>
    </row>
    <row r="19" spans="1:1">
      <c r="A19" s="104"/>
    </row>
    <row r="20" spans="1:1" ht="18">
      <c r="A20" s="92"/>
    </row>
    <row r="21" spans="1:1">
      <c r="A21" s="104"/>
    </row>
    <row r="22" spans="1:1" ht="18">
      <c r="A22" s="92"/>
    </row>
    <row r="23" spans="1:1" ht="18">
      <c r="A23" s="101"/>
    </row>
    <row r="24" spans="1:1" ht="18">
      <c r="A24" s="92"/>
    </row>
    <row r="25" spans="1:1">
      <c r="A25" s="104"/>
    </row>
    <row r="26" spans="1:1" ht="18">
      <c r="A26" s="92"/>
    </row>
    <row r="27" spans="1:1" ht="18">
      <c r="A27" s="101"/>
    </row>
    <row r="28" spans="1:1" ht="18">
      <c r="A28" s="92"/>
    </row>
    <row r="29" spans="1:1" ht="18">
      <c r="A29" s="92"/>
    </row>
    <row r="30" spans="1:1">
      <c r="A30" s="104"/>
    </row>
    <row r="31" spans="1:1" ht="18">
      <c r="A31" s="92"/>
    </row>
    <row r="32" spans="1:1" ht="18">
      <c r="A32" s="92"/>
    </row>
    <row r="34" spans="1:11" ht="18">
      <c r="A34" s="92"/>
    </row>
    <row r="36" spans="1:11" ht="18">
      <c r="A36" s="92"/>
    </row>
    <row r="37" spans="1:11">
      <c r="A37" s="104">
        <v>36</v>
      </c>
    </row>
    <row r="38" spans="1:11" ht="18">
      <c r="A38" s="92"/>
    </row>
    <row r="39" spans="1:11" ht="18">
      <c r="A39" s="92"/>
    </row>
    <row r="40" spans="1:11" ht="18">
      <c r="A40" s="92"/>
      <c r="C40" s="34" t="e">
        <f>#REF!+C16+C18+C20+C22+C24+C26+C28+C29+C31+C32+C34+C36+C38+C39</f>
        <v>#REF!</v>
      </c>
      <c r="D40" s="34" t="e">
        <f>#REF!+D16+D18+D20+D22+D24+D26+D28+D29+D31+D32+D34+D36+D38+D39</f>
        <v>#REF!</v>
      </c>
      <c r="E40" s="34" t="e">
        <f>#REF!+E16+E18+E20+E22+E24+E26+E28+E29+E31+E32+E34+E36+E38+E39</f>
        <v>#REF!</v>
      </c>
      <c r="F40" s="34" t="e">
        <f>#REF!+F16+F18+F20+F22+F24+F26+F28+F29+F31+F32+F34+F36+F38+F39</f>
        <v>#REF!</v>
      </c>
      <c r="G40" s="34" t="e">
        <f>#REF!+G16+G18+G20+G22+G24+G26+G28+G29+G31+G32+G34+G36+G38+G39</f>
        <v>#REF!</v>
      </c>
      <c r="H40" s="34" t="e">
        <f>#REF!+H16+H18+H20+H22+H24+H26+H28+H29+H31+H32+H34+H36+H38+H39</f>
        <v>#REF!</v>
      </c>
      <c r="I40" s="34" t="e">
        <f>#REF!+I16+I18+I20+I22+I24+I26+I28+I29+I31+I32+I34+I36+I38+I39</f>
        <v>#REF!</v>
      </c>
      <c r="J40" s="34" t="e">
        <f>#REF!+J16+J18+J20+J22+J24+J26+J28+J29+J31+J32+J34+J36+J38+J39</f>
        <v>#REF!</v>
      </c>
      <c r="K40" s="34" t="e">
        <f>#REF!+K16+K18+K20+K22+K24+K26+K28+K29+K31+K32+K34+K36+K38+K39</f>
        <v>#REF!</v>
      </c>
    </row>
    <row r="41" spans="1:11" ht="18">
      <c r="A41" s="92"/>
    </row>
    <row r="42" spans="1:11">
      <c r="C42" s="34" t="e">
        <f>#REF!+C16+C18+C20+C22+C24+C26+C28+C29+C31+C32+C34+C36+C38+C39</f>
        <v>#REF!</v>
      </c>
      <c r="D42" s="34" t="e">
        <f>#REF!+D16+D18+D20+D22+D24+D26+D28+D29+D31+D32+D34+D36+D38+D39</f>
        <v>#REF!</v>
      </c>
      <c r="E42" s="34" t="e">
        <f>#REF!+E16+E18+E20+E22+E24+E26+E28+E29+E31+E32+E34+E36+E38+E39</f>
        <v>#REF!</v>
      </c>
      <c r="F42" s="34" t="e">
        <f>#REF!+F16+F18+F20+F22+F24+F26+F28+F29+F31+F32+F34+F36+F38+F39</f>
        <v>#REF!</v>
      </c>
      <c r="G42" s="34" t="e">
        <f>#REF!+G16+G18+G20+G22+G24+G26+G28+G29+G31+G32+G34+G36+G38+G39</f>
        <v>#REF!</v>
      </c>
      <c r="H42" s="34" t="e">
        <f>#REF!+H16+H18+H20+H22+H24+H26+H28+H29+H31+H32+H34+H36+H38+H39</f>
        <v>#REF!</v>
      </c>
      <c r="I42" s="34" t="e">
        <f>#REF!+I16+I18+I20+I22+I24+I26+I28+I29+I31+I32+I34+I36+I38+I39</f>
        <v>#REF!</v>
      </c>
      <c r="J42" s="34" t="e">
        <f>#REF!+J16+J18+J20+J22+J24+J26+J28+J29+J31+J32+J34+J36+J38+J39</f>
        <v>#REF!</v>
      </c>
      <c r="K42" s="34" t="e">
        <f>#REF!+K16+K18+K20+K22+K24+K26+K28+K29+K31+K32+K34+K36+K38+K39</f>
        <v>#REF!</v>
      </c>
    </row>
    <row r="43" spans="1:11" ht="18">
      <c r="A43" s="92"/>
    </row>
    <row r="44" spans="1:11" ht="18">
      <c r="A44" s="92"/>
    </row>
    <row r="46" spans="1:11" ht="18">
      <c r="A46" s="92"/>
    </row>
    <row r="47" spans="1:11" ht="18">
      <c r="A47" s="92"/>
    </row>
    <row r="49" spans="1:1" ht="18">
      <c r="A49" s="92"/>
    </row>
    <row r="50" spans="1:1" ht="18">
      <c r="A50" s="92"/>
    </row>
    <row r="51" spans="1:1" ht="18">
      <c r="A51" s="92"/>
    </row>
    <row r="53" spans="1:1" ht="18">
      <c r="A53" s="92"/>
    </row>
    <row r="55" spans="1:1" ht="18">
      <c r="A55" s="92"/>
    </row>
    <row r="56" spans="1:1" ht="18">
      <c r="A56" s="92"/>
    </row>
    <row r="57" spans="1:1" ht="18">
      <c r="A57" s="92"/>
    </row>
    <row r="59" spans="1:1" ht="18">
      <c r="A59" s="92"/>
    </row>
    <row r="60" spans="1:1" ht="18">
      <c r="A60" s="92"/>
    </row>
    <row r="61" spans="1:1" ht="18">
      <c r="A61" s="92"/>
    </row>
    <row r="62" spans="1:1" ht="18">
      <c r="A62" s="92"/>
    </row>
    <row r="63" spans="1:1" ht="18">
      <c r="A63" s="92"/>
    </row>
    <row r="65" spans="1:1" ht="18">
      <c r="A65" s="92"/>
    </row>
    <row r="67" spans="1:1" ht="18">
      <c r="A67" s="92"/>
    </row>
    <row r="69" spans="1:1" ht="18">
      <c r="A69" s="92"/>
    </row>
    <row r="71" spans="1:1" ht="18">
      <c r="A71" s="92"/>
    </row>
    <row r="72" spans="1:1" ht="18">
      <c r="A72" s="92"/>
    </row>
    <row r="74" spans="1:1" ht="18">
      <c r="A74" s="92"/>
    </row>
    <row r="77" spans="1:1" ht="18">
      <c r="A77" s="92"/>
    </row>
    <row r="79" spans="1:1" ht="24" customHeight="1"/>
    <row r="81" spans="3:14">
      <c r="C81" s="96" t="e">
        <f>#REF!+C14+C16+C19+C20+C21+C22+C23+C25+C27+C29+C30+C32+C34+C36+C38+C40+C41+C43+C44+C46+C47+C49+C50+C51+C53+C55+C56+C57+C59+C60+C61+C62+C63+C65+C67+C69+C71+C72+C74+C77</f>
        <v>#REF!</v>
      </c>
      <c r="D81" s="96" t="e">
        <f>#REF!+D14+D16+D19+D20+D21+D22+D23+D25+D27+D29+D30+D32+D34+D36+D38+D40+D41+D43+D44+D46+D47+D49+D50+D51+D53+D55+D56+D57+D59+D60+D61+D62+D63+D65+D67+D69+D71+D72+D74+D77</f>
        <v>#REF!</v>
      </c>
      <c r="E81" s="96" t="e">
        <f>#REF!+E14+E16+E19+E20+E21+E22+E23+E25+E27+E29+E30+E32+E34+E36+E38+E40+E41+E43+E44+E46+E47+E49+E50+E51+E53+E55+E56+E57+E59+E60+E61+E62+E63+E65+E67+E69+E71+E72+E74+E77</f>
        <v>#REF!</v>
      </c>
      <c r="F81" s="96" t="e">
        <f>#REF!+F14+F16+F19+F20+F21+F22+F23+F25+F27+F29+F30+F32+F34+F36+F38+F40+F41+F43+F44+F46+F47+F49+F50+F51+F53+F55+F56+F57+F59+F60+F61+F62+F63+F65+F67+F69+F71+F72+F74+F77</f>
        <v>#REF!</v>
      </c>
      <c r="G81" s="96" t="e">
        <f>#REF!+G14+G16+G19+G20+G21+G22+G23+G25+G27+G29+G30+G32+G34+G36+G38+G40+G41+G43+G44+G46+G47+G49+G50+G51+G53+G55+G56+G57+G59+G60+G61+G62+G63+G65+G67+G69+G71+G72+G74+G77</f>
        <v>#REF!</v>
      </c>
      <c r="H81" s="96" t="e">
        <f>#REF!+H14+H16+H19+H20+H21+H22+H23+H25+H27+H29+H30+H32+H34+H36+H38+H40+H41+H43+H44+H46+H47+H49+H50+H51+H53+H55+H56+H57+H59+H60+H61+H62+H63+H65+H67+H69+H71+H72+H74+H77</f>
        <v>#REF!</v>
      </c>
      <c r="I81" s="96"/>
      <c r="J81" s="96"/>
      <c r="K81" s="96"/>
      <c r="L81" s="96"/>
      <c r="M81" s="96"/>
      <c r="N81" s="96"/>
    </row>
    <row r="82" spans="3:14">
      <c r="C82" s="96"/>
      <c r="D82" s="96"/>
      <c r="E82" s="96"/>
      <c r="F82" s="96"/>
      <c r="G82" s="96"/>
      <c r="H82" s="96"/>
      <c r="I82" s="96"/>
      <c r="J82" s="96"/>
      <c r="K82" s="96"/>
      <c r="L82" s="96"/>
      <c r="M82" s="96"/>
      <c r="N82" s="96"/>
    </row>
  </sheetData>
  <printOptions horizontalCentered="1" verticalCentered="1"/>
  <pageMargins left="0" right="0" top="1.4960629921259843" bottom="0" header="0" footer="0"/>
  <pageSetup paperSize="9" orientation="landscape" r:id="rId1"/>
  <rowBreaks count="2" manualBreakCount="2">
    <brk id="1" man="1"/>
    <brk id="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104"/>
  <sheetViews>
    <sheetView tabSelected="1" view="pageBreakPreview" topLeftCell="B82" zoomScale="90" zoomScaleNormal="100" zoomScaleSheetLayoutView="90" workbookViewId="0">
      <selection activeCell="F40" sqref="F40"/>
    </sheetView>
  </sheetViews>
  <sheetFormatPr defaultColWidth="8.88671875" defaultRowHeight="14.25"/>
  <cols>
    <col min="1" max="1" width="0" style="15" hidden="1" customWidth="1"/>
    <col min="2" max="2" width="5.77734375" style="113" customWidth="1"/>
    <col min="3" max="3" width="35.77734375" style="15" customWidth="1"/>
    <col min="4" max="9" width="6.77734375" style="15" customWidth="1"/>
    <col min="10" max="10" width="33.88671875" style="22" customWidth="1"/>
    <col min="11" max="11" width="8" style="22" customWidth="1"/>
    <col min="12" max="16384" width="8.88671875" style="15"/>
  </cols>
  <sheetData>
    <row r="1" spans="1:11" s="14" customFormat="1" ht="15">
      <c r="B1" s="507"/>
      <c r="C1" s="507"/>
      <c r="D1" s="507"/>
      <c r="E1" s="507"/>
      <c r="F1" s="507"/>
      <c r="G1" s="507"/>
      <c r="H1" s="507"/>
      <c r="I1" s="507"/>
      <c r="J1" s="507"/>
      <c r="K1" s="507"/>
    </row>
    <row r="2" spans="1:11" ht="18">
      <c r="C2" s="508" t="s">
        <v>215</v>
      </c>
      <c r="D2" s="508"/>
      <c r="E2" s="508"/>
      <c r="F2" s="508"/>
      <c r="G2" s="508"/>
      <c r="H2" s="508"/>
      <c r="I2" s="508"/>
      <c r="J2" s="508"/>
    </row>
    <row r="3" spans="1:11" ht="18">
      <c r="C3" s="508" t="s">
        <v>65</v>
      </c>
      <c r="D3" s="508"/>
      <c r="E3" s="508"/>
      <c r="F3" s="508"/>
      <c r="G3" s="508"/>
      <c r="H3" s="508"/>
      <c r="I3" s="508"/>
      <c r="J3" s="508"/>
    </row>
    <row r="4" spans="1:11" ht="15.75">
      <c r="C4" s="509" t="s">
        <v>214</v>
      </c>
      <c r="D4" s="509"/>
      <c r="E4" s="509"/>
      <c r="F4" s="509"/>
      <c r="G4" s="509"/>
      <c r="H4" s="509"/>
      <c r="I4" s="509"/>
      <c r="J4" s="509"/>
    </row>
    <row r="5" spans="1:11" ht="15.75">
      <c r="C5" s="509" t="s">
        <v>66</v>
      </c>
      <c r="D5" s="509"/>
      <c r="E5" s="509"/>
      <c r="F5" s="509"/>
      <c r="G5" s="509"/>
      <c r="H5" s="509"/>
      <c r="I5" s="509"/>
      <c r="J5" s="509"/>
    </row>
    <row r="6" spans="1:11" ht="15.75">
      <c r="B6" s="526" t="s">
        <v>534</v>
      </c>
      <c r="C6" s="527"/>
      <c r="D6" s="525">
        <v>2016</v>
      </c>
      <c r="E6" s="525"/>
      <c r="F6" s="525"/>
      <c r="G6" s="525"/>
      <c r="H6" s="525"/>
      <c r="I6" s="525"/>
      <c r="J6" s="528" t="s">
        <v>213</v>
      </c>
      <c r="K6" s="528"/>
    </row>
    <row r="7" spans="1:11" ht="27" customHeight="1">
      <c r="B7" s="535" t="s">
        <v>244</v>
      </c>
      <c r="C7" s="514" t="s">
        <v>3</v>
      </c>
      <c r="D7" s="517" t="s">
        <v>243</v>
      </c>
      <c r="E7" s="517"/>
      <c r="F7" s="512" t="s">
        <v>212</v>
      </c>
      <c r="G7" s="512"/>
      <c r="H7" s="512" t="s">
        <v>211</v>
      </c>
      <c r="I7" s="512"/>
      <c r="J7" s="529" t="s">
        <v>210</v>
      </c>
      <c r="K7" s="530"/>
    </row>
    <row r="8" spans="1:11" ht="24.75" customHeight="1">
      <c r="B8" s="536"/>
      <c r="C8" s="515"/>
      <c r="D8" s="518"/>
      <c r="E8" s="518"/>
      <c r="F8" s="513" t="s">
        <v>209</v>
      </c>
      <c r="G8" s="513"/>
      <c r="H8" s="513" t="s">
        <v>208</v>
      </c>
      <c r="I8" s="513"/>
      <c r="J8" s="531"/>
      <c r="K8" s="532"/>
    </row>
    <row r="9" spans="1:11">
      <c r="B9" s="536"/>
      <c r="C9" s="515"/>
      <c r="D9" s="255" t="s">
        <v>207</v>
      </c>
      <c r="E9" s="255" t="s">
        <v>206</v>
      </c>
      <c r="F9" s="255" t="s">
        <v>207</v>
      </c>
      <c r="G9" s="255" t="s">
        <v>206</v>
      </c>
      <c r="H9" s="255" t="s">
        <v>207</v>
      </c>
      <c r="I9" s="255" t="s">
        <v>206</v>
      </c>
      <c r="J9" s="531"/>
      <c r="K9" s="532"/>
    </row>
    <row r="10" spans="1:11" ht="11.25" customHeight="1">
      <c r="B10" s="537"/>
      <c r="C10" s="516"/>
      <c r="D10" s="87" t="s">
        <v>205</v>
      </c>
      <c r="E10" s="87" t="s">
        <v>204</v>
      </c>
      <c r="F10" s="87" t="s">
        <v>205</v>
      </c>
      <c r="G10" s="87" t="s">
        <v>204</v>
      </c>
      <c r="H10" s="87" t="s">
        <v>205</v>
      </c>
      <c r="I10" s="87" t="s">
        <v>204</v>
      </c>
      <c r="J10" s="533"/>
      <c r="K10" s="534"/>
    </row>
    <row r="11" spans="1:11" s="160" customFormat="1" ht="15">
      <c r="A11" s="160" t="s">
        <v>330</v>
      </c>
      <c r="B11" s="272" t="s">
        <v>330</v>
      </c>
      <c r="C11" s="271" t="s">
        <v>336</v>
      </c>
      <c r="D11" s="161" t="s">
        <v>752</v>
      </c>
      <c r="E11" s="161" t="s">
        <v>753</v>
      </c>
      <c r="F11" s="161" t="s">
        <v>629</v>
      </c>
      <c r="G11" s="161" t="s">
        <v>630</v>
      </c>
      <c r="H11" s="161" t="s">
        <v>631</v>
      </c>
      <c r="I11" s="161" t="s">
        <v>632</v>
      </c>
      <c r="J11" s="519" t="s">
        <v>366</v>
      </c>
      <c r="K11" s="520"/>
    </row>
    <row r="12" spans="1:11" s="160" customFormat="1" ht="15">
      <c r="A12" s="160" t="s">
        <v>331</v>
      </c>
      <c r="B12" s="400" t="s">
        <v>331</v>
      </c>
      <c r="C12" s="258" t="s">
        <v>445</v>
      </c>
      <c r="D12" s="86" t="s">
        <v>633</v>
      </c>
      <c r="E12" s="86" t="s">
        <v>558</v>
      </c>
      <c r="F12" s="86" t="s">
        <v>633</v>
      </c>
      <c r="G12" s="86" t="s">
        <v>558</v>
      </c>
      <c r="H12" s="86" t="s">
        <v>634</v>
      </c>
      <c r="I12" s="86" t="s">
        <v>634</v>
      </c>
      <c r="J12" s="521" t="s">
        <v>271</v>
      </c>
      <c r="K12" s="522"/>
    </row>
    <row r="13" spans="1:11" s="194" customFormat="1" ht="15">
      <c r="A13" s="194" t="s">
        <v>333</v>
      </c>
      <c r="B13" s="401" t="s">
        <v>333</v>
      </c>
      <c r="C13" s="264" t="s">
        <v>337</v>
      </c>
      <c r="D13" s="195" t="s">
        <v>754</v>
      </c>
      <c r="E13" s="195" t="s">
        <v>567</v>
      </c>
      <c r="F13" s="195" t="s">
        <v>635</v>
      </c>
      <c r="G13" s="195" t="s">
        <v>566</v>
      </c>
      <c r="H13" s="195" t="s">
        <v>556</v>
      </c>
      <c r="I13" s="195" t="s">
        <v>636</v>
      </c>
      <c r="J13" s="523" t="s">
        <v>367</v>
      </c>
      <c r="K13" s="524"/>
    </row>
    <row r="14" spans="1:11">
      <c r="A14" s="15" t="s">
        <v>332</v>
      </c>
      <c r="B14" s="402" t="s">
        <v>332</v>
      </c>
      <c r="C14" s="262" t="s">
        <v>338</v>
      </c>
      <c r="D14" s="86" t="s">
        <v>754</v>
      </c>
      <c r="E14" s="86" t="s">
        <v>567</v>
      </c>
      <c r="F14" s="85" t="s">
        <v>635</v>
      </c>
      <c r="G14" s="85" t="s">
        <v>566</v>
      </c>
      <c r="H14" s="85" t="s">
        <v>556</v>
      </c>
      <c r="I14" s="85" t="s">
        <v>636</v>
      </c>
      <c r="J14" s="540" t="s">
        <v>446</v>
      </c>
      <c r="K14" s="541"/>
    </row>
    <row r="15" spans="1:11" s="194" customFormat="1" ht="15">
      <c r="A15" s="194" t="s">
        <v>334</v>
      </c>
      <c r="B15" s="401" t="s">
        <v>334</v>
      </c>
      <c r="C15" s="264" t="s">
        <v>339</v>
      </c>
      <c r="D15" s="195" t="s">
        <v>755</v>
      </c>
      <c r="E15" s="195" t="s">
        <v>756</v>
      </c>
      <c r="F15" s="195" t="s">
        <v>637</v>
      </c>
      <c r="G15" s="195" t="s">
        <v>638</v>
      </c>
      <c r="H15" s="195" t="s">
        <v>639</v>
      </c>
      <c r="I15" s="195" t="s">
        <v>640</v>
      </c>
      <c r="J15" s="523" t="s">
        <v>368</v>
      </c>
      <c r="K15" s="524"/>
    </row>
    <row r="16" spans="1:11">
      <c r="A16" s="15" t="s">
        <v>335</v>
      </c>
      <c r="B16" s="402" t="s">
        <v>335</v>
      </c>
      <c r="C16" s="262" t="s">
        <v>444</v>
      </c>
      <c r="D16" s="86" t="s">
        <v>755</v>
      </c>
      <c r="E16" s="86" t="s">
        <v>756</v>
      </c>
      <c r="F16" s="85" t="s">
        <v>637</v>
      </c>
      <c r="G16" s="85" t="s">
        <v>638</v>
      </c>
      <c r="H16" s="85" t="s">
        <v>639</v>
      </c>
      <c r="I16" s="85" t="s">
        <v>640</v>
      </c>
      <c r="J16" s="540" t="s">
        <v>369</v>
      </c>
      <c r="K16" s="541"/>
    </row>
    <row r="17" spans="1:11" s="160" customFormat="1" ht="15">
      <c r="A17" s="160" t="s">
        <v>61</v>
      </c>
      <c r="B17" s="274" t="s">
        <v>61</v>
      </c>
      <c r="C17" s="273" t="s">
        <v>340</v>
      </c>
      <c r="D17" s="148" t="s">
        <v>757</v>
      </c>
      <c r="E17" s="148" t="s">
        <v>758</v>
      </c>
      <c r="F17" s="148" t="s">
        <v>641</v>
      </c>
      <c r="G17" s="148" t="s">
        <v>642</v>
      </c>
      <c r="H17" s="148" t="s">
        <v>643</v>
      </c>
      <c r="I17" s="148" t="s">
        <v>644</v>
      </c>
      <c r="J17" s="542" t="s">
        <v>370</v>
      </c>
      <c r="K17" s="543"/>
    </row>
    <row r="18" spans="1:11" s="160" customFormat="1" ht="15">
      <c r="A18" s="160">
        <v>10</v>
      </c>
      <c r="B18" s="257">
        <v>10</v>
      </c>
      <c r="C18" s="258" t="s">
        <v>341</v>
      </c>
      <c r="D18" s="86" t="s">
        <v>759</v>
      </c>
      <c r="E18" s="86" t="s">
        <v>760</v>
      </c>
      <c r="F18" s="86" t="s">
        <v>645</v>
      </c>
      <c r="G18" s="86" t="s">
        <v>646</v>
      </c>
      <c r="H18" s="86" t="s">
        <v>647</v>
      </c>
      <c r="I18" s="86" t="s">
        <v>648</v>
      </c>
      <c r="J18" s="521" t="s">
        <v>371</v>
      </c>
      <c r="K18" s="522"/>
    </row>
    <row r="19" spans="1:11" s="61" customFormat="1">
      <c r="A19" s="61">
        <v>1010</v>
      </c>
      <c r="B19" s="259">
        <v>1010</v>
      </c>
      <c r="C19" s="260" t="s">
        <v>342</v>
      </c>
      <c r="D19" s="195" t="s">
        <v>649</v>
      </c>
      <c r="E19" s="195" t="s">
        <v>636</v>
      </c>
      <c r="F19" s="62" t="s">
        <v>649</v>
      </c>
      <c r="G19" s="62" t="s">
        <v>636</v>
      </c>
      <c r="H19" s="62" t="s">
        <v>634</v>
      </c>
      <c r="I19" s="62" t="s">
        <v>634</v>
      </c>
      <c r="J19" s="538" t="s">
        <v>372</v>
      </c>
      <c r="K19" s="539"/>
    </row>
    <row r="20" spans="1:11">
      <c r="A20" s="15">
        <v>1030</v>
      </c>
      <c r="B20" s="261">
        <v>1030</v>
      </c>
      <c r="C20" s="262" t="s">
        <v>514</v>
      </c>
      <c r="D20" s="86" t="s">
        <v>650</v>
      </c>
      <c r="E20" s="86" t="s">
        <v>553</v>
      </c>
      <c r="F20" s="85" t="s">
        <v>650</v>
      </c>
      <c r="G20" s="85" t="s">
        <v>553</v>
      </c>
      <c r="H20" s="85" t="s">
        <v>634</v>
      </c>
      <c r="I20" s="85" t="s">
        <v>634</v>
      </c>
      <c r="J20" s="540" t="s">
        <v>373</v>
      </c>
      <c r="K20" s="541"/>
    </row>
    <row r="21" spans="1:11" s="61" customFormat="1">
      <c r="A21" s="61">
        <v>1050</v>
      </c>
      <c r="B21" s="259">
        <v>1050</v>
      </c>
      <c r="C21" s="260" t="s">
        <v>343</v>
      </c>
      <c r="D21" s="195" t="s">
        <v>651</v>
      </c>
      <c r="E21" s="195" t="s">
        <v>554</v>
      </c>
      <c r="F21" s="62" t="s">
        <v>651</v>
      </c>
      <c r="G21" s="62" t="s">
        <v>554</v>
      </c>
      <c r="H21" s="62" t="s">
        <v>634</v>
      </c>
      <c r="I21" s="62" t="s">
        <v>634</v>
      </c>
      <c r="J21" s="538" t="s">
        <v>374</v>
      </c>
      <c r="K21" s="539"/>
    </row>
    <row r="22" spans="1:11">
      <c r="A22" s="15">
        <v>1061</v>
      </c>
      <c r="B22" s="261">
        <v>1061</v>
      </c>
      <c r="C22" s="262" t="s">
        <v>344</v>
      </c>
      <c r="D22" s="86" t="s">
        <v>761</v>
      </c>
      <c r="E22" s="86" t="s">
        <v>555</v>
      </c>
      <c r="F22" s="85" t="s">
        <v>652</v>
      </c>
      <c r="G22" s="85" t="s">
        <v>554</v>
      </c>
      <c r="H22" s="85" t="s">
        <v>558</v>
      </c>
      <c r="I22" s="85" t="s">
        <v>636</v>
      </c>
      <c r="J22" s="540" t="s">
        <v>375</v>
      </c>
      <c r="K22" s="541"/>
    </row>
    <row r="23" spans="1:11" s="61" customFormat="1">
      <c r="A23" s="61">
        <v>1071</v>
      </c>
      <c r="B23" s="259">
        <v>1071</v>
      </c>
      <c r="C23" s="260" t="s">
        <v>345</v>
      </c>
      <c r="D23" s="195" t="s">
        <v>762</v>
      </c>
      <c r="E23" s="195" t="s">
        <v>763</v>
      </c>
      <c r="F23" s="62" t="s">
        <v>653</v>
      </c>
      <c r="G23" s="62" t="s">
        <v>654</v>
      </c>
      <c r="H23" s="62" t="s">
        <v>655</v>
      </c>
      <c r="I23" s="62" t="s">
        <v>656</v>
      </c>
      <c r="J23" s="538" t="s">
        <v>376</v>
      </c>
      <c r="K23" s="539"/>
    </row>
    <row r="24" spans="1:11">
      <c r="A24" s="15">
        <v>1073</v>
      </c>
      <c r="B24" s="261">
        <v>1073</v>
      </c>
      <c r="C24" s="262" t="s">
        <v>447</v>
      </c>
      <c r="D24" s="86" t="s">
        <v>764</v>
      </c>
      <c r="E24" s="86" t="s">
        <v>765</v>
      </c>
      <c r="F24" s="85" t="s">
        <v>657</v>
      </c>
      <c r="G24" s="85" t="s">
        <v>560</v>
      </c>
      <c r="H24" s="85" t="s">
        <v>658</v>
      </c>
      <c r="I24" s="85" t="s">
        <v>565</v>
      </c>
      <c r="J24" s="540" t="s">
        <v>377</v>
      </c>
      <c r="K24" s="541"/>
    </row>
    <row r="25" spans="1:11" s="61" customFormat="1">
      <c r="A25" s="61">
        <v>1079</v>
      </c>
      <c r="B25" s="259">
        <v>1079</v>
      </c>
      <c r="C25" s="260" t="s">
        <v>449</v>
      </c>
      <c r="D25" s="195" t="s">
        <v>766</v>
      </c>
      <c r="E25" s="195" t="s">
        <v>767</v>
      </c>
      <c r="F25" s="62" t="s">
        <v>659</v>
      </c>
      <c r="G25" s="62" t="s">
        <v>560</v>
      </c>
      <c r="H25" s="62" t="s">
        <v>660</v>
      </c>
      <c r="I25" s="62" t="s">
        <v>562</v>
      </c>
      <c r="J25" s="538" t="s">
        <v>448</v>
      </c>
      <c r="K25" s="539"/>
    </row>
    <row r="26" spans="1:11">
      <c r="A26" s="15">
        <v>1080</v>
      </c>
      <c r="B26" s="261">
        <v>1080</v>
      </c>
      <c r="C26" s="262" t="s">
        <v>346</v>
      </c>
      <c r="D26" s="86" t="s">
        <v>661</v>
      </c>
      <c r="E26" s="86" t="s">
        <v>636</v>
      </c>
      <c r="F26" s="85" t="s">
        <v>661</v>
      </c>
      <c r="G26" s="85" t="s">
        <v>636</v>
      </c>
      <c r="H26" s="85" t="s">
        <v>634</v>
      </c>
      <c r="I26" s="85" t="s">
        <v>634</v>
      </c>
      <c r="J26" s="540" t="s">
        <v>378</v>
      </c>
      <c r="K26" s="541"/>
    </row>
    <row r="27" spans="1:11" s="194" customFormat="1" ht="15">
      <c r="A27" s="194">
        <v>11</v>
      </c>
      <c r="B27" s="263">
        <v>11</v>
      </c>
      <c r="C27" s="264" t="s">
        <v>347</v>
      </c>
      <c r="D27" s="195" t="s">
        <v>662</v>
      </c>
      <c r="E27" s="195" t="s">
        <v>562</v>
      </c>
      <c r="F27" s="195" t="s">
        <v>662</v>
      </c>
      <c r="G27" s="195" t="s">
        <v>562</v>
      </c>
      <c r="H27" s="195" t="s">
        <v>634</v>
      </c>
      <c r="I27" s="195" t="s">
        <v>634</v>
      </c>
      <c r="J27" s="523" t="s">
        <v>379</v>
      </c>
      <c r="K27" s="524"/>
    </row>
    <row r="28" spans="1:11" ht="22.9" customHeight="1">
      <c r="A28" s="15">
        <v>1105</v>
      </c>
      <c r="B28" s="261">
        <v>1105</v>
      </c>
      <c r="C28" s="262" t="s">
        <v>451</v>
      </c>
      <c r="D28" s="86" t="s">
        <v>663</v>
      </c>
      <c r="E28" s="86" t="s">
        <v>552</v>
      </c>
      <c r="F28" s="85" t="s">
        <v>663</v>
      </c>
      <c r="G28" s="85" t="s">
        <v>552</v>
      </c>
      <c r="H28" s="85" t="s">
        <v>634</v>
      </c>
      <c r="I28" s="85" t="s">
        <v>634</v>
      </c>
      <c r="J28" s="540" t="s">
        <v>450</v>
      </c>
      <c r="K28" s="541"/>
    </row>
    <row r="29" spans="1:11" s="61" customFormat="1">
      <c r="A29" s="61">
        <v>1106</v>
      </c>
      <c r="B29" s="259">
        <v>1106</v>
      </c>
      <c r="C29" s="260" t="s">
        <v>452</v>
      </c>
      <c r="D29" s="195" t="s">
        <v>664</v>
      </c>
      <c r="E29" s="195" t="s">
        <v>560</v>
      </c>
      <c r="F29" s="62" t="s">
        <v>664</v>
      </c>
      <c r="G29" s="62" t="s">
        <v>560</v>
      </c>
      <c r="H29" s="62" t="s">
        <v>634</v>
      </c>
      <c r="I29" s="62" t="s">
        <v>634</v>
      </c>
      <c r="J29" s="538" t="s">
        <v>380</v>
      </c>
      <c r="K29" s="539"/>
    </row>
    <row r="30" spans="1:11" s="160" customFormat="1" ht="15">
      <c r="A30" s="160">
        <v>13</v>
      </c>
      <c r="B30" s="257">
        <v>13</v>
      </c>
      <c r="C30" s="258" t="s">
        <v>348</v>
      </c>
      <c r="D30" s="86" t="s">
        <v>768</v>
      </c>
      <c r="E30" s="86" t="s">
        <v>632</v>
      </c>
      <c r="F30" s="86" t="s">
        <v>665</v>
      </c>
      <c r="G30" s="86" t="s">
        <v>559</v>
      </c>
      <c r="H30" s="86" t="s">
        <v>666</v>
      </c>
      <c r="I30" s="86" t="s">
        <v>568</v>
      </c>
      <c r="J30" s="521" t="s">
        <v>381</v>
      </c>
      <c r="K30" s="522"/>
    </row>
    <row r="31" spans="1:11" s="61" customFormat="1">
      <c r="A31" s="61">
        <v>1392</v>
      </c>
      <c r="B31" s="259">
        <v>1392</v>
      </c>
      <c r="C31" s="260" t="s">
        <v>513</v>
      </c>
      <c r="D31" s="195" t="s">
        <v>769</v>
      </c>
      <c r="E31" s="195" t="s">
        <v>640</v>
      </c>
      <c r="F31" s="62" t="s">
        <v>667</v>
      </c>
      <c r="G31" s="62" t="s">
        <v>558</v>
      </c>
      <c r="H31" s="62" t="s">
        <v>666</v>
      </c>
      <c r="I31" s="62" t="s">
        <v>568</v>
      </c>
      <c r="J31" s="538" t="s">
        <v>382</v>
      </c>
      <c r="K31" s="539"/>
    </row>
    <row r="32" spans="1:11">
      <c r="B32" s="261">
        <v>1393</v>
      </c>
      <c r="C32" s="262" t="s">
        <v>577</v>
      </c>
      <c r="D32" s="86" t="s">
        <v>668</v>
      </c>
      <c r="E32" s="86" t="s">
        <v>636</v>
      </c>
      <c r="F32" s="85" t="s">
        <v>668</v>
      </c>
      <c r="G32" s="85" t="s">
        <v>636</v>
      </c>
      <c r="H32" s="85" t="s">
        <v>634</v>
      </c>
      <c r="I32" s="85" t="s">
        <v>634</v>
      </c>
      <c r="J32" s="540" t="s">
        <v>805</v>
      </c>
      <c r="K32" s="541"/>
    </row>
    <row r="33" spans="1:11" s="194" customFormat="1" ht="15">
      <c r="A33" s="194">
        <v>14</v>
      </c>
      <c r="B33" s="263">
        <v>14</v>
      </c>
      <c r="C33" s="264" t="s">
        <v>349</v>
      </c>
      <c r="D33" s="195" t="s">
        <v>770</v>
      </c>
      <c r="E33" s="195" t="s">
        <v>771</v>
      </c>
      <c r="F33" s="195" t="s">
        <v>669</v>
      </c>
      <c r="G33" s="195" t="s">
        <v>670</v>
      </c>
      <c r="H33" s="195" t="s">
        <v>671</v>
      </c>
      <c r="I33" s="195" t="s">
        <v>672</v>
      </c>
      <c r="J33" s="523" t="s">
        <v>383</v>
      </c>
      <c r="K33" s="524"/>
    </row>
    <row r="34" spans="1:11" ht="13.9" customHeight="1">
      <c r="A34" s="15">
        <v>1411</v>
      </c>
      <c r="B34" s="261">
        <v>1411</v>
      </c>
      <c r="C34" s="262" t="s">
        <v>511</v>
      </c>
      <c r="D34" s="86" t="s">
        <v>673</v>
      </c>
      <c r="E34" s="86" t="s">
        <v>558</v>
      </c>
      <c r="F34" s="85" t="s">
        <v>673</v>
      </c>
      <c r="G34" s="85" t="s">
        <v>558</v>
      </c>
      <c r="H34" s="85" t="s">
        <v>634</v>
      </c>
      <c r="I34" s="85" t="s">
        <v>634</v>
      </c>
      <c r="J34" s="540" t="s">
        <v>512</v>
      </c>
      <c r="K34" s="541"/>
    </row>
    <row r="35" spans="1:11" s="61" customFormat="1" ht="23.45" customHeight="1">
      <c r="A35" s="61">
        <v>1412</v>
      </c>
      <c r="B35" s="259">
        <v>1412</v>
      </c>
      <c r="C35" s="260" t="s">
        <v>510</v>
      </c>
      <c r="D35" s="195" t="s">
        <v>772</v>
      </c>
      <c r="E35" s="195" t="s">
        <v>773</v>
      </c>
      <c r="F35" s="62" t="s">
        <v>674</v>
      </c>
      <c r="G35" s="62" t="s">
        <v>675</v>
      </c>
      <c r="H35" s="62" t="s">
        <v>671</v>
      </c>
      <c r="I35" s="62" t="s">
        <v>672</v>
      </c>
      <c r="J35" s="538" t="s">
        <v>806</v>
      </c>
      <c r="K35" s="539"/>
    </row>
    <row r="36" spans="1:11" s="160" customFormat="1" ht="15">
      <c r="A36" s="160">
        <v>15</v>
      </c>
      <c r="B36" s="275">
        <v>15</v>
      </c>
      <c r="C36" s="276" t="s">
        <v>509</v>
      </c>
      <c r="D36" s="268" t="s">
        <v>676</v>
      </c>
      <c r="E36" s="268" t="s">
        <v>554</v>
      </c>
      <c r="F36" s="268" t="s">
        <v>676</v>
      </c>
      <c r="G36" s="268" t="s">
        <v>554</v>
      </c>
      <c r="H36" s="268" t="s">
        <v>634</v>
      </c>
      <c r="I36" s="268" t="s">
        <v>634</v>
      </c>
      <c r="J36" s="546" t="s">
        <v>384</v>
      </c>
      <c r="K36" s="547"/>
    </row>
    <row r="37" spans="1:11" s="61" customFormat="1">
      <c r="A37" s="61">
        <v>1511</v>
      </c>
      <c r="B37" s="259">
        <v>1520</v>
      </c>
      <c r="C37" s="260" t="s">
        <v>350</v>
      </c>
      <c r="D37" s="195" t="s">
        <v>676</v>
      </c>
      <c r="E37" s="195" t="s">
        <v>554</v>
      </c>
      <c r="F37" s="62" t="s">
        <v>676</v>
      </c>
      <c r="G37" s="62" t="s">
        <v>554</v>
      </c>
      <c r="H37" s="62" t="s">
        <v>634</v>
      </c>
      <c r="I37" s="62" t="s">
        <v>634</v>
      </c>
      <c r="J37" s="538" t="s">
        <v>385</v>
      </c>
      <c r="K37" s="539"/>
    </row>
    <row r="38" spans="1:11" s="160" customFormat="1" ht="33.75">
      <c r="A38" s="160">
        <v>1520</v>
      </c>
      <c r="B38" s="257">
        <v>16</v>
      </c>
      <c r="C38" s="258" t="s">
        <v>506</v>
      </c>
      <c r="D38" s="86" t="s">
        <v>774</v>
      </c>
      <c r="E38" s="86" t="s">
        <v>695</v>
      </c>
      <c r="F38" s="86" t="s">
        <v>677</v>
      </c>
      <c r="G38" s="86" t="s">
        <v>649</v>
      </c>
      <c r="H38" s="86" t="s">
        <v>678</v>
      </c>
      <c r="I38" s="86" t="s">
        <v>679</v>
      </c>
      <c r="J38" s="521" t="s">
        <v>507</v>
      </c>
      <c r="K38" s="522"/>
    </row>
    <row r="39" spans="1:11" s="194" customFormat="1" ht="15">
      <c r="A39" s="194">
        <v>16</v>
      </c>
      <c r="B39" s="259">
        <v>1622</v>
      </c>
      <c r="C39" s="260" t="s">
        <v>505</v>
      </c>
      <c r="D39" s="195" t="s">
        <v>774</v>
      </c>
      <c r="E39" s="195" t="s">
        <v>695</v>
      </c>
      <c r="F39" s="62" t="s">
        <v>677</v>
      </c>
      <c r="G39" s="62" t="s">
        <v>649</v>
      </c>
      <c r="H39" s="62" t="s">
        <v>678</v>
      </c>
      <c r="I39" s="62" t="s">
        <v>679</v>
      </c>
      <c r="J39" s="538" t="s">
        <v>508</v>
      </c>
      <c r="K39" s="539"/>
    </row>
    <row r="40" spans="1:11" s="160" customFormat="1" ht="15">
      <c r="A40" s="160">
        <v>1622</v>
      </c>
      <c r="B40" s="257">
        <v>17</v>
      </c>
      <c r="C40" s="258" t="s">
        <v>802</v>
      </c>
      <c r="D40" s="86" t="s">
        <v>680</v>
      </c>
      <c r="E40" s="86" t="s">
        <v>559</v>
      </c>
      <c r="F40" s="86" t="s">
        <v>680</v>
      </c>
      <c r="G40" s="86" t="s">
        <v>559</v>
      </c>
      <c r="H40" s="86" t="s">
        <v>634</v>
      </c>
      <c r="I40" s="86" t="s">
        <v>634</v>
      </c>
      <c r="J40" s="521" t="s">
        <v>386</v>
      </c>
      <c r="K40" s="522"/>
    </row>
    <row r="41" spans="1:11" s="194" customFormat="1" ht="22.5">
      <c r="A41" s="194">
        <v>17</v>
      </c>
      <c r="B41" s="259">
        <v>1702</v>
      </c>
      <c r="C41" s="260" t="s">
        <v>803</v>
      </c>
      <c r="D41" s="195" t="s">
        <v>681</v>
      </c>
      <c r="E41" s="195" t="s">
        <v>555</v>
      </c>
      <c r="F41" s="62" t="s">
        <v>681</v>
      </c>
      <c r="G41" s="62" t="s">
        <v>555</v>
      </c>
      <c r="H41" s="62" t="s">
        <v>634</v>
      </c>
      <c r="I41" s="62" t="s">
        <v>634</v>
      </c>
      <c r="J41" s="538" t="s">
        <v>503</v>
      </c>
      <c r="K41" s="539"/>
    </row>
    <row r="42" spans="1:11">
      <c r="A42" s="15">
        <v>1702</v>
      </c>
      <c r="B42" s="261">
        <v>1709</v>
      </c>
      <c r="C42" s="262" t="s">
        <v>504</v>
      </c>
      <c r="D42" s="86" t="s">
        <v>682</v>
      </c>
      <c r="E42" s="86" t="s">
        <v>554</v>
      </c>
      <c r="F42" s="85" t="s">
        <v>682</v>
      </c>
      <c r="G42" s="85" t="s">
        <v>554</v>
      </c>
      <c r="H42" s="85" t="s">
        <v>634</v>
      </c>
      <c r="I42" s="85" t="s">
        <v>634</v>
      </c>
      <c r="J42" s="540" t="s">
        <v>387</v>
      </c>
      <c r="K42" s="541"/>
    </row>
    <row r="43" spans="1:11" s="194" customFormat="1" ht="15">
      <c r="A43" s="194">
        <v>1709</v>
      </c>
      <c r="B43" s="263">
        <v>18</v>
      </c>
      <c r="C43" s="264" t="s">
        <v>571</v>
      </c>
      <c r="D43" s="195" t="s">
        <v>775</v>
      </c>
      <c r="E43" s="195" t="s">
        <v>776</v>
      </c>
      <c r="F43" s="195" t="s">
        <v>683</v>
      </c>
      <c r="G43" s="195" t="s">
        <v>684</v>
      </c>
      <c r="H43" s="195" t="s">
        <v>631</v>
      </c>
      <c r="I43" s="195" t="s">
        <v>685</v>
      </c>
      <c r="J43" s="544" t="s">
        <v>388</v>
      </c>
      <c r="K43" s="545"/>
    </row>
    <row r="44" spans="1:11">
      <c r="A44" s="15">
        <v>18</v>
      </c>
      <c r="B44" s="261">
        <v>1811</v>
      </c>
      <c r="C44" s="262" t="s">
        <v>351</v>
      </c>
      <c r="D44" s="86" t="s">
        <v>777</v>
      </c>
      <c r="E44" s="86" t="s">
        <v>778</v>
      </c>
      <c r="F44" s="85" t="s">
        <v>686</v>
      </c>
      <c r="G44" s="85" t="s">
        <v>687</v>
      </c>
      <c r="H44" s="85" t="s">
        <v>631</v>
      </c>
      <c r="I44" s="85" t="s">
        <v>685</v>
      </c>
      <c r="J44" s="540" t="s">
        <v>389</v>
      </c>
      <c r="K44" s="541"/>
    </row>
    <row r="45" spans="1:11" s="234" customFormat="1">
      <c r="A45" s="234">
        <v>1811</v>
      </c>
      <c r="B45" s="259">
        <v>1820</v>
      </c>
      <c r="C45" s="260" t="s">
        <v>352</v>
      </c>
      <c r="D45" s="267" t="s">
        <v>688</v>
      </c>
      <c r="E45" s="267" t="s">
        <v>636</v>
      </c>
      <c r="F45" s="235" t="s">
        <v>688</v>
      </c>
      <c r="G45" s="235" t="s">
        <v>636</v>
      </c>
      <c r="H45" s="235" t="s">
        <v>634</v>
      </c>
      <c r="I45" s="235" t="s">
        <v>634</v>
      </c>
      <c r="J45" s="538" t="s">
        <v>390</v>
      </c>
      <c r="K45" s="539"/>
    </row>
    <row r="46" spans="1:11" s="160" customFormat="1" ht="15">
      <c r="A46" s="160">
        <v>1820</v>
      </c>
      <c r="B46" s="257">
        <v>19</v>
      </c>
      <c r="C46" s="258" t="s">
        <v>502</v>
      </c>
      <c r="D46" s="86" t="s">
        <v>689</v>
      </c>
      <c r="E46" s="86" t="s">
        <v>553</v>
      </c>
      <c r="F46" s="86" t="s">
        <v>689</v>
      </c>
      <c r="G46" s="86" t="s">
        <v>553</v>
      </c>
      <c r="H46" s="86" t="s">
        <v>634</v>
      </c>
      <c r="I46" s="86" t="s">
        <v>634</v>
      </c>
      <c r="J46" s="521" t="s">
        <v>391</v>
      </c>
      <c r="K46" s="522"/>
    </row>
    <row r="47" spans="1:11" s="194" customFormat="1" ht="15">
      <c r="A47" s="194">
        <v>21</v>
      </c>
      <c r="B47" s="263">
        <v>20</v>
      </c>
      <c r="C47" s="264" t="s">
        <v>501</v>
      </c>
      <c r="D47" s="195" t="s">
        <v>779</v>
      </c>
      <c r="E47" s="195" t="s">
        <v>780</v>
      </c>
      <c r="F47" s="195" t="s">
        <v>691</v>
      </c>
      <c r="G47" s="195" t="s">
        <v>668</v>
      </c>
      <c r="H47" s="195" t="s">
        <v>556</v>
      </c>
      <c r="I47" s="195" t="s">
        <v>636</v>
      </c>
      <c r="J47" s="544" t="s">
        <v>392</v>
      </c>
      <c r="K47" s="545"/>
    </row>
    <row r="48" spans="1:11" s="160" customFormat="1" ht="22.5">
      <c r="A48" s="160">
        <v>2394</v>
      </c>
      <c r="B48" s="257">
        <v>21</v>
      </c>
      <c r="C48" s="258" t="s">
        <v>496</v>
      </c>
      <c r="D48" s="86" t="s">
        <v>695</v>
      </c>
      <c r="E48" s="86" t="s">
        <v>636</v>
      </c>
      <c r="F48" s="86" t="s">
        <v>695</v>
      </c>
      <c r="G48" s="86" t="s">
        <v>636</v>
      </c>
      <c r="H48" s="86" t="s">
        <v>634</v>
      </c>
      <c r="I48" s="86" t="s">
        <v>634</v>
      </c>
      <c r="J48" s="521" t="s">
        <v>494</v>
      </c>
      <c r="K48" s="522"/>
    </row>
    <row r="49" spans="1:11" s="61" customFormat="1" ht="22.5">
      <c r="A49" s="61">
        <v>2395</v>
      </c>
      <c r="B49" s="259">
        <v>2100</v>
      </c>
      <c r="C49" s="260" t="s">
        <v>497</v>
      </c>
      <c r="D49" s="195" t="s">
        <v>695</v>
      </c>
      <c r="E49" s="195" t="s">
        <v>636</v>
      </c>
      <c r="F49" s="62" t="s">
        <v>695</v>
      </c>
      <c r="G49" s="62" t="s">
        <v>636</v>
      </c>
      <c r="H49" s="62" t="s">
        <v>634</v>
      </c>
      <c r="I49" s="62" t="s">
        <v>634</v>
      </c>
      <c r="J49" s="538" t="s">
        <v>493</v>
      </c>
      <c r="K49" s="539"/>
    </row>
    <row r="50" spans="1:11" s="160" customFormat="1" ht="15">
      <c r="A50" s="160">
        <v>2396</v>
      </c>
      <c r="B50" s="257">
        <v>22</v>
      </c>
      <c r="C50" s="258" t="s">
        <v>498</v>
      </c>
      <c r="D50" s="86" t="s">
        <v>696</v>
      </c>
      <c r="E50" s="86" t="s">
        <v>697</v>
      </c>
      <c r="F50" s="86" t="s">
        <v>696</v>
      </c>
      <c r="G50" s="86" t="s">
        <v>697</v>
      </c>
      <c r="H50" s="86" t="s">
        <v>634</v>
      </c>
      <c r="I50" s="86" t="s">
        <v>634</v>
      </c>
      <c r="J50" s="521" t="s">
        <v>393</v>
      </c>
      <c r="K50" s="522"/>
    </row>
    <row r="51" spans="1:11" s="61" customFormat="1" ht="23.45" customHeight="1">
      <c r="A51" s="61">
        <v>2399</v>
      </c>
      <c r="B51" s="259">
        <v>2211</v>
      </c>
      <c r="C51" s="260" t="s">
        <v>499</v>
      </c>
      <c r="D51" s="195" t="s">
        <v>567</v>
      </c>
      <c r="E51" s="195" t="s">
        <v>636</v>
      </c>
      <c r="F51" s="62" t="s">
        <v>567</v>
      </c>
      <c r="G51" s="62" t="s">
        <v>636</v>
      </c>
      <c r="H51" s="62" t="s">
        <v>634</v>
      </c>
      <c r="I51" s="62" t="s">
        <v>634</v>
      </c>
      <c r="J51" s="538" t="s">
        <v>495</v>
      </c>
      <c r="K51" s="539"/>
    </row>
    <row r="52" spans="1:11">
      <c r="A52" s="15">
        <v>24</v>
      </c>
      <c r="B52" s="261">
        <v>2220</v>
      </c>
      <c r="C52" s="262" t="s">
        <v>353</v>
      </c>
      <c r="D52" s="86" t="s">
        <v>698</v>
      </c>
      <c r="E52" s="86" t="s">
        <v>699</v>
      </c>
      <c r="F52" s="85" t="s">
        <v>698</v>
      </c>
      <c r="G52" s="85" t="s">
        <v>699</v>
      </c>
      <c r="H52" s="85" t="s">
        <v>634</v>
      </c>
      <c r="I52" s="85" t="s">
        <v>634</v>
      </c>
      <c r="J52" s="540" t="s">
        <v>394</v>
      </c>
      <c r="K52" s="541"/>
    </row>
    <row r="53" spans="1:11" s="194" customFormat="1" ht="15">
      <c r="A53" s="194">
        <v>25</v>
      </c>
      <c r="B53" s="263">
        <v>23</v>
      </c>
      <c r="C53" s="264" t="s">
        <v>500</v>
      </c>
      <c r="D53" s="195" t="s">
        <v>781</v>
      </c>
      <c r="E53" s="195" t="s">
        <v>782</v>
      </c>
      <c r="F53" s="195" t="s">
        <v>700</v>
      </c>
      <c r="G53" s="195" t="s">
        <v>701</v>
      </c>
      <c r="H53" s="195" t="s">
        <v>557</v>
      </c>
      <c r="I53" s="195" t="s">
        <v>552</v>
      </c>
      <c r="J53" s="544" t="s">
        <v>395</v>
      </c>
      <c r="K53" s="545"/>
    </row>
    <row r="54" spans="1:11">
      <c r="A54" s="15">
        <v>2511</v>
      </c>
      <c r="B54" s="269">
        <v>2310</v>
      </c>
      <c r="C54" s="270" t="s">
        <v>354</v>
      </c>
      <c r="D54" s="268" t="s">
        <v>783</v>
      </c>
      <c r="E54" s="268" t="s">
        <v>718</v>
      </c>
      <c r="F54" s="212" t="s">
        <v>702</v>
      </c>
      <c r="G54" s="212" t="s">
        <v>568</v>
      </c>
      <c r="H54" s="212" t="s">
        <v>557</v>
      </c>
      <c r="I54" s="212" t="s">
        <v>552</v>
      </c>
      <c r="J54" s="550" t="s">
        <v>396</v>
      </c>
      <c r="K54" s="551"/>
    </row>
    <row r="55" spans="1:11" s="61" customFormat="1">
      <c r="A55" s="61">
        <v>2591</v>
      </c>
      <c r="B55" s="259">
        <v>2394</v>
      </c>
      <c r="C55" s="260" t="s">
        <v>355</v>
      </c>
      <c r="D55" s="195" t="s">
        <v>703</v>
      </c>
      <c r="E55" s="195" t="s">
        <v>555</v>
      </c>
      <c r="F55" s="62" t="s">
        <v>703</v>
      </c>
      <c r="G55" s="62" t="s">
        <v>555</v>
      </c>
      <c r="H55" s="62" t="s">
        <v>634</v>
      </c>
      <c r="I55" s="62" t="s">
        <v>634</v>
      </c>
      <c r="J55" s="538" t="s">
        <v>397</v>
      </c>
      <c r="K55" s="539"/>
    </row>
    <row r="56" spans="1:11">
      <c r="A56" s="15">
        <v>2592</v>
      </c>
      <c r="B56" s="261">
        <v>2395</v>
      </c>
      <c r="C56" s="262" t="s">
        <v>490</v>
      </c>
      <c r="D56" s="86" t="s">
        <v>704</v>
      </c>
      <c r="E56" s="86" t="s">
        <v>656</v>
      </c>
      <c r="F56" s="85" t="s">
        <v>704</v>
      </c>
      <c r="G56" s="85" t="s">
        <v>656</v>
      </c>
      <c r="H56" s="85" t="s">
        <v>634</v>
      </c>
      <c r="I56" s="85" t="s">
        <v>634</v>
      </c>
      <c r="J56" s="540" t="s">
        <v>398</v>
      </c>
      <c r="K56" s="541"/>
    </row>
    <row r="57" spans="1:11" s="61" customFormat="1">
      <c r="A57" s="61">
        <v>2599</v>
      </c>
      <c r="B57" s="259">
        <v>2396</v>
      </c>
      <c r="C57" s="260" t="s">
        <v>356</v>
      </c>
      <c r="D57" s="195" t="s">
        <v>705</v>
      </c>
      <c r="E57" s="195" t="s">
        <v>668</v>
      </c>
      <c r="F57" s="62" t="s">
        <v>705</v>
      </c>
      <c r="G57" s="62" t="s">
        <v>668</v>
      </c>
      <c r="H57" s="62" t="s">
        <v>634</v>
      </c>
      <c r="I57" s="62" t="s">
        <v>634</v>
      </c>
      <c r="J57" s="538" t="s">
        <v>399</v>
      </c>
      <c r="K57" s="539"/>
    </row>
    <row r="58" spans="1:11">
      <c r="A58" s="15">
        <v>27</v>
      </c>
      <c r="B58" s="261">
        <v>2399</v>
      </c>
      <c r="C58" s="262" t="s">
        <v>489</v>
      </c>
      <c r="D58" s="86" t="s">
        <v>706</v>
      </c>
      <c r="E58" s="86" t="s">
        <v>565</v>
      </c>
      <c r="F58" s="85" t="s">
        <v>706</v>
      </c>
      <c r="G58" s="85" t="s">
        <v>565</v>
      </c>
      <c r="H58" s="85" t="s">
        <v>634</v>
      </c>
      <c r="I58" s="85" t="s">
        <v>634</v>
      </c>
      <c r="J58" s="540" t="s">
        <v>488</v>
      </c>
      <c r="K58" s="541"/>
    </row>
    <row r="59" spans="1:11" s="194" customFormat="1" ht="15">
      <c r="A59" s="194">
        <v>2710</v>
      </c>
      <c r="B59" s="263">
        <v>24</v>
      </c>
      <c r="C59" s="264" t="s">
        <v>357</v>
      </c>
      <c r="D59" s="195" t="s">
        <v>707</v>
      </c>
      <c r="E59" s="195" t="s">
        <v>558</v>
      </c>
      <c r="F59" s="195" t="s">
        <v>707</v>
      </c>
      <c r="G59" s="195" t="s">
        <v>558</v>
      </c>
      <c r="H59" s="195" t="s">
        <v>634</v>
      </c>
      <c r="I59" s="195" t="s">
        <v>634</v>
      </c>
      <c r="J59" s="544" t="s">
        <v>400</v>
      </c>
      <c r="K59" s="545"/>
    </row>
    <row r="60" spans="1:11" s="160" customFormat="1" ht="22.5">
      <c r="A60" s="160">
        <v>28</v>
      </c>
      <c r="B60" s="257">
        <v>25</v>
      </c>
      <c r="C60" s="258" t="s">
        <v>491</v>
      </c>
      <c r="D60" s="86" t="s">
        <v>784</v>
      </c>
      <c r="E60" s="86" t="s">
        <v>785</v>
      </c>
      <c r="F60" s="86" t="s">
        <v>709</v>
      </c>
      <c r="G60" s="86" t="s">
        <v>710</v>
      </c>
      <c r="H60" s="86" t="s">
        <v>711</v>
      </c>
      <c r="I60" s="86" t="s">
        <v>712</v>
      </c>
      <c r="J60" s="521" t="s">
        <v>487</v>
      </c>
      <c r="K60" s="522"/>
    </row>
    <row r="61" spans="1:11" s="61" customFormat="1">
      <c r="A61" s="61">
        <v>2810</v>
      </c>
      <c r="B61" s="259">
        <v>2511</v>
      </c>
      <c r="C61" s="260" t="s">
        <v>358</v>
      </c>
      <c r="D61" s="195" t="s">
        <v>786</v>
      </c>
      <c r="E61" s="195" t="s">
        <v>787</v>
      </c>
      <c r="F61" s="62" t="s">
        <v>713</v>
      </c>
      <c r="G61" s="62" t="s">
        <v>675</v>
      </c>
      <c r="H61" s="62" t="s">
        <v>711</v>
      </c>
      <c r="I61" s="62" t="s">
        <v>712</v>
      </c>
      <c r="J61" s="398" t="s">
        <v>401</v>
      </c>
      <c r="K61" s="399"/>
    </row>
    <row r="62" spans="1:11" ht="22.5">
      <c r="A62" s="15">
        <v>2820</v>
      </c>
      <c r="B62" s="261">
        <v>2591</v>
      </c>
      <c r="C62" s="262" t="s">
        <v>485</v>
      </c>
      <c r="D62" s="86" t="s">
        <v>714</v>
      </c>
      <c r="E62" s="86" t="s">
        <v>554</v>
      </c>
      <c r="F62" s="85" t="s">
        <v>714</v>
      </c>
      <c r="G62" s="85" t="s">
        <v>554</v>
      </c>
      <c r="H62" s="85" t="s">
        <v>634</v>
      </c>
      <c r="I62" s="85" t="s">
        <v>634</v>
      </c>
      <c r="J62" s="540" t="s">
        <v>486</v>
      </c>
      <c r="K62" s="541"/>
    </row>
    <row r="63" spans="1:11" s="61" customFormat="1">
      <c r="A63" s="61">
        <v>29</v>
      </c>
      <c r="B63" s="259">
        <v>2592</v>
      </c>
      <c r="C63" s="260" t="s">
        <v>492</v>
      </c>
      <c r="D63" s="195" t="s">
        <v>715</v>
      </c>
      <c r="E63" s="195" t="s">
        <v>557</v>
      </c>
      <c r="F63" s="62" t="s">
        <v>715</v>
      </c>
      <c r="G63" s="62" t="s">
        <v>557</v>
      </c>
      <c r="H63" s="62" t="s">
        <v>634</v>
      </c>
      <c r="I63" s="62" t="s">
        <v>634</v>
      </c>
      <c r="J63" s="398" t="s">
        <v>402</v>
      </c>
      <c r="K63" s="399"/>
    </row>
    <row r="64" spans="1:11">
      <c r="A64" s="15">
        <v>2920</v>
      </c>
      <c r="B64" s="261">
        <v>2599</v>
      </c>
      <c r="C64" s="262" t="s">
        <v>483</v>
      </c>
      <c r="D64" s="86" t="s">
        <v>716</v>
      </c>
      <c r="E64" s="86" t="s">
        <v>556</v>
      </c>
      <c r="F64" s="85" t="s">
        <v>716</v>
      </c>
      <c r="G64" s="85" t="s">
        <v>556</v>
      </c>
      <c r="H64" s="85" t="s">
        <v>634</v>
      </c>
      <c r="I64" s="85" t="s">
        <v>634</v>
      </c>
      <c r="J64" s="540" t="s">
        <v>484</v>
      </c>
      <c r="K64" s="541"/>
    </row>
    <row r="65" spans="1:11" s="194" customFormat="1" ht="15">
      <c r="A65" s="194">
        <v>2930</v>
      </c>
      <c r="B65" s="263">
        <v>27</v>
      </c>
      <c r="C65" s="264" t="s">
        <v>359</v>
      </c>
      <c r="D65" s="195" t="s">
        <v>788</v>
      </c>
      <c r="E65" s="195" t="s">
        <v>789</v>
      </c>
      <c r="F65" s="195" t="s">
        <v>717</v>
      </c>
      <c r="G65" s="195" t="s">
        <v>718</v>
      </c>
      <c r="H65" s="195" t="s">
        <v>563</v>
      </c>
      <c r="I65" s="195" t="s">
        <v>553</v>
      </c>
      <c r="J65" s="544" t="s">
        <v>403</v>
      </c>
      <c r="K65" s="545"/>
    </row>
    <row r="66" spans="1:11" ht="27" customHeight="1">
      <c r="A66" s="15">
        <v>30</v>
      </c>
      <c r="B66" s="261">
        <v>2710</v>
      </c>
      <c r="C66" s="262" t="s">
        <v>481</v>
      </c>
      <c r="D66" s="86" t="s">
        <v>665</v>
      </c>
      <c r="E66" s="86" t="s">
        <v>561</v>
      </c>
      <c r="F66" s="85" t="s">
        <v>719</v>
      </c>
      <c r="G66" s="85" t="s">
        <v>559</v>
      </c>
      <c r="H66" s="85" t="s">
        <v>560</v>
      </c>
      <c r="I66" s="85" t="s">
        <v>552</v>
      </c>
      <c r="J66" s="540" t="s">
        <v>482</v>
      </c>
      <c r="K66" s="541"/>
    </row>
    <row r="67" spans="1:11" s="234" customFormat="1" ht="31.5" customHeight="1">
      <c r="A67" s="234">
        <v>3011</v>
      </c>
      <c r="B67" s="403">
        <v>2730</v>
      </c>
      <c r="C67" s="404" t="s">
        <v>480</v>
      </c>
      <c r="D67" s="267" t="s">
        <v>720</v>
      </c>
      <c r="E67" s="267" t="s">
        <v>554</v>
      </c>
      <c r="F67" s="235" t="s">
        <v>720</v>
      </c>
      <c r="G67" s="235" t="s">
        <v>554</v>
      </c>
      <c r="H67" s="235" t="s">
        <v>634</v>
      </c>
      <c r="I67" s="235" t="s">
        <v>634</v>
      </c>
      <c r="J67" s="548" t="s">
        <v>807</v>
      </c>
      <c r="K67" s="549"/>
    </row>
    <row r="68" spans="1:11">
      <c r="B68" s="261">
        <v>2740</v>
      </c>
      <c r="C68" s="262" t="s">
        <v>479</v>
      </c>
      <c r="D68" s="86" t="s">
        <v>567</v>
      </c>
      <c r="E68" s="86" t="s">
        <v>636</v>
      </c>
      <c r="F68" s="85" t="s">
        <v>567</v>
      </c>
      <c r="G68" s="85" t="s">
        <v>636</v>
      </c>
      <c r="H68" s="85" t="s">
        <v>634</v>
      </c>
      <c r="I68" s="85" t="s">
        <v>634</v>
      </c>
      <c r="J68" s="540" t="s">
        <v>404</v>
      </c>
      <c r="K68" s="541"/>
    </row>
    <row r="69" spans="1:11" s="234" customFormat="1">
      <c r="A69" s="234">
        <v>31</v>
      </c>
      <c r="B69" s="403">
        <v>2790</v>
      </c>
      <c r="C69" s="404" t="s">
        <v>478</v>
      </c>
      <c r="D69" s="267" t="s">
        <v>790</v>
      </c>
      <c r="E69" s="267" t="s">
        <v>557</v>
      </c>
      <c r="F69" s="235" t="s">
        <v>721</v>
      </c>
      <c r="G69" s="235" t="s">
        <v>556</v>
      </c>
      <c r="H69" s="235" t="s">
        <v>553</v>
      </c>
      <c r="I69" s="235" t="s">
        <v>636</v>
      </c>
      <c r="J69" s="548" t="s">
        <v>405</v>
      </c>
      <c r="K69" s="549"/>
    </row>
    <row r="70" spans="1:11" s="160" customFormat="1" ht="15">
      <c r="A70" s="160">
        <v>3100</v>
      </c>
      <c r="B70" s="257">
        <v>28</v>
      </c>
      <c r="C70" s="258" t="s">
        <v>477</v>
      </c>
      <c r="D70" s="86" t="s">
        <v>722</v>
      </c>
      <c r="E70" s="86" t="s">
        <v>553</v>
      </c>
      <c r="F70" s="86" t="s">
        <v>722</v>
      </c>
      <c r="G70" s="86" t="s">
        <v>553</v>
      </c>
      <c r="H70" s="86" t="s">
        <v>634</v>
      </c>
      <c r="I70" s="86" t="s">
        <v>634</v>
      </c>
      <c r="J70" s="521" t="s">
        <v>406</v>
      </c>
      <c r="K70" s="522"/>
    </row>
    <row r="71" spans="1:11" s="194" customFormat="1" ht="45">
      <c r="A71" s="194">
        <v>32</v>
      </c>
      <c r="B71" s="259">
        <v>2810</v>
      </c>
      <c r="C71" s="260" t="s">
        <v>475</v>
      </c>
      <c r="D71" s="195" t="s">
        <v>723</v>
      </c>
      <c r="E71" s="195" t="s">
        <v>552</v>
      </c>
      <c r="F71" s="62" t="s">
        <v>723</v>
      </c>
      <c r="G71" s="62" t="s">
        <v>552</v>
      </c>
      <c r="H71" s="62" t="s">
        <v>634</v>
      </c>
      <c r="I71" s="62" t="s">
        <v>634</v>
      </c>
      <c r="J71" s="538" t="s">
        <v>476</v>
      </c>
      <c r="K71" s="539"/>
    </row>
    <row r="72" spans="1:11" ht="33.75">
      <c r="A72" s="15">
        <v>3250</v>
      </c>
      <c r="B72" s="269">
        <v>2820</v>
      </c>
      <c r="C72" s="270" t="s">
        <v>474</v>
      </c>
      <c r="D72" s="268" t="s">
        <v>559</v>
      </c>
      <c r="E72" s="268" t="s">
        <v>636</v>
      </c>
      <c r="F72" s="212" t="s">
        <v>559</v>
      </c>
      <c r="G72" s="212" t="s">
        <v>636</v>
      </c>
      <c r="H72" s="212" t="s">
        <v>634</v>
      </c>
      <c r="I72" s="212" t="s">
        <v>634</v>
      </c>
      <c r="J72" s="550" t="s">
        <v>473</v>
      </c>
      <c r="K72" s="551"/>
    </row>
    <row r="73" spans="1:11" s="194" customFormat="1" ht="22.5">
      <c r="A73" s="194">
        <v>3290</v>
      </c>
      <c r="B73" s="263">
        <v>29</v>
      </c>
      <c r="C73" s="264" t="s">
        <v>471</v>
      </c>
      <c r="D73" s="195" t="s">
        <v>724</v>
      </c>
      <c r="E73" s="195" t="s">
        <v>557</v>
      </c>
      <c r="F73" s="195" t="s">
        <v>724</v>
      </c>
      <c r="G73" s="195" t="s">
        <v>557</v>
      </c>
      <c r="H73" s="195" t="s">
        <v>634</v>
      </c>
      <c r="I73" s="195" t="s">
        <v>634</v>
      </c>
      <c r="J73" s="544" t="s">
        <v>472</v>
      </c>
      <c r="K73" s="545"/>
    </row>
    <row r="74" spans="1:11" ht="22.5">
      <c r="A74" s="15">
        <v>33</v>
      </c>
      <c r="B74" s="261">
        <v>2920</v>
      </c>
      <c r="C74" s="262" t="s">
        <v>470</v>
      </c>
      <c r="D74" s="86" t="s">
        <v>725</v>
      </c>
      <c r="E74" s="86" t="s">
        <v>556</v>
      </c>
      <c r="F74" s="85" t="s">
        <v>725</v>
      </c>
      <c r="G74" s="85" t="s">
        <v>556</v>
      </c>
      <c r="H74" s="85" t="s">
        <v>634</v>
      </c>
      <c r="I74" s="85" t="s">
        <v>634</v>
      </c>
      <c r="J74" s="540" t="s">
        <v>469</v>
      </c>
      <c r="K74" s="541"/>
    </row>
    <row r="75" spans="1:11" s="234" customFormat="1">
      <c r="B75" s="403">
        <v>2930</v>
      </c>
      <c r="C75" s="404" t="s">
        <v>467</v>
      </c>
      <c r="D75" s="267" t="s">
        <v>726</v>
      </c>
      <c r="E75" s="267" t="s">
        <v>636</v>
      </c>
      <c r="F75" s="235" t="s">
        <v>726</v>
      </c>
      <c r="G75" s="235" t="s">
        <v>636</v>
      </c>
      <c r="H75" s="235" t="s">
        <v>634</v>
      </c>
      <c r="I75" s="235" t="s">
        <v>634</v>
      </c>
      <c r="J75" s="548" t="s">
        <v>468</v>
      </c>
      <c r="K75" s="549"/>
    </row>
    <row r="76" spans="1:11" s="160" customFormat="1" ht="15">
      <c r="B76" s="257">
        <v>30</v>
      </c>
      <c r="C76" s="258" t="s">
        <v>360</v>
      </c>
      <c r="D76" s="86" t="s">
        <v>727</v>
      </c>
      <c r="E76" s="86" t="s">
        <v>552</v>
      </c>
      <c r="F76" s="86" t="s">
        <v>727</v>
      </c>
      <c r="G76" s="86" t="s">
        <v>552</v>
      </c>
      <c r="H76" s="86" t="s">
        <v>634</v>
      </c>
      <c r="I76" s="86" t="s">
        <v>634</v>
      </c>
      <c r="J76" s="521" t="s">
        <v>407</v>
      </c>
      <c r="K76" s="522"/>
    </row>
    <row r="77" spans="1:11" s="234" customFormat="1">
      <c r="B77" s="403">
        <v>3011</v>
      </c>
      <c r="C77" s="404" t="s">
        <v>466</v>
      </c>
      <c r="D77" s="267" t="s">
        <v>728</v>
      </c>
      <c r="E77" s="267" t="s">
        <v>636</v>
      </c>
      <c r="F77" s="235" t="s">
        <v>728</v>
      </c>
      <c r="G77" s="235" t="s">
        <v>636</v>
      </c>
      <c r="H77" s="235" t="s">
        <v>634</v>
      </c>
      <c r="I77" s="235" t="s">
        <v>634</v>
      </c>
      <c r="J77" s="548" t="s">
        <v>408</v>
      </c>
      <c r="K77" s="549"/>
    </row>
    <row r="78" spans="1:11">
      <c r="A78" s="15">
        <v>3315</v>
      </c>
      <c r="B78" s="261">
        <v>3012</v>
      </c>
      <c r="C78" s="262" t="s">
        <v>583</v>
      </c>
      <c r="D78" s="86" t="s">
        <v>729</v>
      </c>
      <c r="E78" s="86" t="s">
        <v>636</v>
      </c>
      <c r="F78" s="85" t="s">
        <v>729</v>
      </c>
      <c r="G78" s="85" t="s">
        <v>636</v>
      </c>
      <c r="H78" s="85" t="s">
        <v>634</v>
      </c>
      <c r="I78" s="85" t="s">
        <v>634</v>
      </c>
      <c r="J78" s="540" t="s">
        <v>578</v>
      </c>
      <c r="K78" s="541"/>
    </row>
    <row r="79" spans="1:11" s="194" customFormat="1" ht="15">
      <c r="B79" s="263">
        <v>31</v>
      </c>
      <c r="C79" s="264" t="s">
        <v>361</v>
      </c>
      <c r="D79" s="195" t="s">
        <v>791</v>
      </c>
      <c r="E79" s="195" t="s">
        <v>792</v>
      </c>
      <c r="F79" s="195" t="s">
        <v>730</v>
      </c>
      <c r="G79" s="195" t="s">
        <v>658</v>
      </c>
      <c r="H79" s="195" t="s">
        <v>731</v>
      </c>
      <c r="I79" s="195" t="s">
        <v>732</v>
      </c>
      <c r="J79" s="544" t="s">
        <v>409</v>
      </c>
      <c r="K79" s="545"/>
    </row>
    <row r="80" spans="1:11">
      <c r="B80" s="261">
        <v>3100</v>
      </c>
      <c r="C80" s="262" t="s">
        <v>361</v>
      </c>
      <c r="D80" s="86" t="s">
        <v>791</v>
      </c>
      <c r="E80" s="86" t="s">
        <v>792</v>
      </c>
      <c r="F80" s="85" t="s">
        <v>730</v>
      </c>
      <c r="G80" s="85" t="s">
        <v>658</v>
      </c>
      <c r="H80" s="85" t="s">
        <v>731</v>
      </c>
      <c r="I80" s="85" t="s">
        <v>732</v>
      </c>
      <c r="J80" s="540" t="s">
        <v>410</v>
      </c>
      <c r="K80" s="541"/>
    </row>
    <row r="81" spans="1:11" s="194" customFormat="1" ht="15">
      <c r="B81" s="263">
        <v>32</v>
      </c>
      <c r="C81" s="264" t="s">
        <v>362</v>
      </c>
      <c r="D81" s="195" t="s">
        <v>793</v>
      </c>
      <c r="E81" s="195" t="s">
        <v>554</v>
      </c>
      <c r="F81" s="195" t="s">
        <v>733</v>
      </c>
      <c r="G81" s="195" t="s">
        <v>553</v>
      </c>
      <c r="H81" s="195" t="s">
        <v>553</v>
      </c>
      <c r="I81" s="195" t="s">
        <v>636</v>
      </c>
      <c r="J81" s="544" t="s">
        <v>411</v>
      </c>
      <c r="K81" s="545"/>
    </row>
    <row r="82" spans="1:11">
      <c r="B82" s="261">
        <v>3250</v>
      </c>
      <c r="C82" s="262" t="s">
        <v>464</v>
      </c>
      <c r="D82" s="86" t="s">
        <v>734</v>
      </c>
      <c r="E82" s="86" t="s">
        <v>636</v>
      </c>
      <c r="F82" s="85" t="s">
        <v>734</v>
      </c>
      <c r="G82" s="85" t="s">
        <v>636</v>
      </c>
      <c r="H82" s="85" t="s">
        <v>634</v>
      </c>
      <c r="I82" s="85" t="s">
        <v>634</v>
      </c>
      <c r="J82" s="540" t="s">
        <v>465</v>
      </c>
      <c r="K82" s="541"/>
    </row>
    <row r="83" spans="1:11" s="234" customFormat="1">
      <c r="B83" s="403">
        <v>3290</v>
      </c>
      <c r="C83" s="404" t="s">
        <v>363</v>
      </c>
      <c r="D83" s="267" t="s">
        <v>658</v>
      </c>
      <c r="E83" s="267" t="s">
        <v>553</v>
      </c>
      <c r="F83" s="235" t="s">
        <v>735</v>
      </c>
      <c r="G83" s="235" t="s">
        <v>552</v>
      </c>
      <c r="H83" s="235" t="s">
        <v>553</v>
      </c>
      <c r="I83" s="235" t="s">
        <v>636</v>
      </c>
      <c r="J83" s="548" t="s">
        <v>412</v>
      </c>
      <c r="K83" s="549"/>
    </row>
    <row r="84" spans="1:11" s="160" customFormat="1" ht="15">
      <c r="B84" s="257">
        <v>33</v>
      </c>
      <c r="C84" s="258" t="s">
        <v>463</v>
      </c>
      <c r="D84" s="86" t="s">
        <v>794</v>
      </c>
      <c r="E84" s="86" t="s">
        <v>697</v>
      </c>
      <c r="F84" s="86" t="s">
        <v>736</v>
      </c>
      <c r="G84" s="86" t="s">
        <v>640</v>
      </c>
      <c r="H84" s="86" t="s">
        <v>737</v>
      </c>
      <c r="I84" s="86" t="s">
        <v>738</v>
      </c>
      <c r="J84" s="521" t="s">
        <v>413</v>
      </c>
      <c r="K84" s="522"/>
    </row>
    <row r="85" spans="1:11" s="194" customFormat="1" ht="15">
      <c r="B85" s="259">
        <v>3311</v>
      </c>
      <c r="C85" s="260" t="s">
        <v>579</v>
      </c>
      <c r="D85" s="195" t="s">
        <v>630</v>
      </c>
      <c r="E85" s="195" t="s">
        <v>561</v>
      </c>
      <c r="F85" s="62" t="s">
        <v>739</v>
      </c>
      <c r="G85" s="62" t="s">
        <v>554</v>
      </c>
      <c r="H85" s="62" t="s">
        <v>740</v>
      </c>
      <c r="I85" s="62" t="s">
        <v>557</v>
      </c>
      <c r="J85" s="538" t="s">
        <v>808</v>
      </c>
      <c r="K85" s="539"/>
    </row>
    <row r="86" spans="1:11">
      <c r="B86" s="261">
        <v>3312</v>
      </c>
      <c r="C86" s="262" t="s">
        <v>580</v>
      </c>
      <c r="D86" s="86" t="s">
        <v>795</v>
      </c>
      <c r="E86" s="86" t="s">
        <v>688</v>
      </c>
      <c r="F86" s="85" t="s">
        <v>741</v>
      </c>
      <c r="G86" s="85" t="s">
        <v>560</v>
      </c>
      <c r="H86" s="85" t="s">
        <v>742</v>
      </c>
      <c r="I86" s="85" t="s">
        <v>739</v>
      </c>
      <c r="J86" s="540" t="s">
        <v>809</v>
      </c>
      <c r="K86" s="541"/>
    </row>
    <row r="87" spans="1:11" s="194" customFormat="1" ht="15">
      <c r="B87" s="259">
        <v>3314</v>
      </c>
      <c r="C87" s="260" t="s">
        <v>581</v>
      </c>
      <c r="D87" s="195" t="s">
        <v>687</v>
      </c>
      <c r="E87" s="195" t="s">
        <v>562</v>
      </c>
      <c r="F87" s="62" t="s">
        <v>634</v>
      </c>
      <c r="G87" s="62" t="s">
        <v>634</v>
      </c>
      <c r="H87" s="62" t="s">
        <v>687</v>
      </c>
      <c r="I87" s="62" t="s">
        <v>562</v>
      </c>
      <c r="J87" s="538" t="s">
        <v>810</v>
      </c>
      <c r="K87" s="539"/>
    </row>
    <row r="88" spans="1:11">
      <c r="A88" s="15">
        <v>2591</v>
      </c>
      <c r="B88" s="261">
        <v>3315</v>
      </c>
      <c r="C88" s="262" t="s">
        <v>461</v>
      </c>
      <c r="D88" s="86" t="s">
        <v>743</v>
      </c>
      <c r="E88" s="86" t="s">
        <v>562</v>
      </c>
      <c r="F88" s="85" t="s">
        <v>743</v>
      </c>
      <c r="G88" s="85" t="s">
        <v>562</v>
      </c>
      <c r="H88" s="85" t="s">
        <v>634</v>
      </c>
      <c r="I88" s="85" t="s">
        <v>634</v>
      </c>
      <c r="J88" s="540" t="s">
        <v>462</v>
      </c>
      <c r="K88" s="541"/>
    </row>
    <row r="89" spans="1:11" s="160" customFormat="1" ht="15">
      <c r="A89" s="160">
        <v>2592</v>
      </c>
      <c r="B89" s="274" t="s">
        <v>62</v>
      </c>
      <c r="C89" s="273" t="s">
        <v>458</v>
      </c>
      <c r="D89" s="148" t="s">
        <v>744</v>
      </c>
      <c r="E89" s="148" t="s">
        <v>557</v>
      </c>
      <c r="F89" s="148" t="s">
        <v>744</v>
      </c>
      <c r="G89" s="148" t="s">
        <v>557</v>
      </c>
      <c r="H89" s="148" t="s">
        <v>634</v>
      </c>
      <c r="I89" s="148" t="s">
        <v>634</v>
      </c>
      <c r="J89" s="542" t="s">
        <v>460</v>
      </c>
      <c r="K89" s="543"/>
    </row>
    <row r="90" spans="1:11" s="160" customFormat="1" ht="15">
      <c r="A90" s="160">
        <v>2599</v>
      </c>
      <c r="B90" s="257">
        <v>35</v>
      </c>
      <c r="C90" s="258" t="s">
        <v>458</v>
      </c>
      <c r="D90" s="86" t="s">
        <v>744</v>
      </c>
      <c r="E90" s="86" t="s">
        <v>557</v>
      </c>
      <c r="F90" s="86" t="s">
        <v>744</v>
      </c>
      <c r="G90" s="86" t="s">
        <v>557</v>
      </c>
      <c r="H90" s="86" t="s">
        <v>634</v>
      </c>
      <c r="I90" s="86" t="s">
        <v>634</v>
      </c>
      <c r="J90" s="521" t="s">
        <v>459</v>
      </c>
      <c r="K90" s="522"/>
    </row>
    <row r="91" spans="1:11" s="160" customFormat="1" ht="24">
      <c r="A91" s="160">
        <v>2730</v>
      </c>
      <c r="B91" s="274" t="s">
        <v>63</v>
      </c>
      <c r="C91" s="273" t="s">
        <v>456</v>
      </c>
      <c r="D91" s="148" t="s">
        <v>745</v>
      </c>
      <c r="E91" s="148" t="s">
        <v>632</v>
      </c>
      <c r="F91" s="148" t="s">
        <v>745</v>
      </c>
      <c r="G91" s="148" t="s">
        <v>632</v>
      </c>
      <c r="H91" s="148" t="s">
        <v>634</v>
      </c>
      <c r="I91" s="148" t="s">
        <v>634</v>
      </c>
      <c r="J91" s="542" t="s">
        <v>457</v>
      </c>
      <c r="K91" s="543"/>
    </row>
    <row r="92" spans="1:11" s="160" customFormat="1" ht="15">
      <c r="A92" s="160">
        <v>2740</v>
      </c>
      <c r="B92" s="257">
        <v>37</v>
      </c>
      <c r="C92" s="258" t="s">
        <v>364</v>
      </c>
      <c r="D92" s="86" t="s">
        <v>746</v>
      </c>
      <c r="E92" s="86" t="s">
        <v>556</v>
      </c>
      <c r="F92" s="86" t="s">
        <v>746</v>
      </c>
      <c r="G92" s="86" t="s">
        <v>556</v>
      </c>
      <c r="H92" s="86" t="s">
        <v>634</v>
      </c>
      <c r="I92" s="86" t="s">
        <v>634</v>
      </c>
      <c r="J92" s="521" t="s">
        <v>414</v>
      </c>
      <c r="K92" s="522"/>
    </row>
    <row r="93" spans="1:11" s="194" customFormat="1" ht="15">
      <c r="A93" s="194">
        <v>2790</v>
      </c>
      <c r="B93" s="259">
        <v>3700</v>
      </c>
      <c r="C93" s="260" t="s">
        <v>364</v>
      </c>
      <c r="D93" s="195" t="s">
        <v>746</v>
      </c>
      <c r="E93" s="195" t="s">
        <v>556</v>
      </c>
      <c r="F93" s="62" t="s">
        <v>746</v>
      </c>
      <c r="G93" s="62" t="s">
        <v>556</v>
      </c>
      <c r="H93" s="62" t="s">
        <v>634</v>
      </c>
      <c r="I93" s="62" t="s">
        <v>634</v>
      </c>
      <c r="J93" s="538" t="s">
        <v>414</v>
      </c>
      <c r="K93" s="539"/>
    </row>
    <row r="94" spans="1:11" s="160" customFormat="1" ht="22.5">
      <c r="A94" s="160">
        <v>28</v>
      </c>
      <c r="B94" s="257">
        <v>38</v>
      </c>
      <c r="C94" s="258" t="s">
        <v>454</v>
      </c>
      <c r="D94" s="86" t="s">
        <v>747</v>
      </c>
      <c r="E94" s="86" t="s">
        <v>562</v>
      </c>
      <c r="F94" s="86" t="s">
        <v>747</v>
      </c>
      <c r="G94" s="86" t="s">
        <v>562</v>
      </c>
      <c r="H94" s="86" t="s">
        <v>634</v>
      </c>
      <c r="I94" s="86" t="s">
        <v>634</v>
      </c>
      <c r="J94" s="521" t="s">
        <v>455</v>
      </c>
      <c r="K94" s="522"/>
    </row>
    <row r="95" spans="1:11" s="194" customFormat="1" ht="15">
      <c r="A95" s="194">
        <v>2810</v>
      </c>
      <c r="B95" s="259">
        <v>3821</v>
      </c>
      <c r="C95" s="260" t="s">
        <v>582</v>
      </c>
      <c r="D95" s="195" t="s">
        <v>748</v>
      </c>
      <c r="E95" s="195" t="s">
        <v>552</v>
      </c>
      <c r="F95" s="62" t="s">
        <v>748</v>
      </c>
      <c r="G95" s="62" t="s">
        <v>552</v>
      </c>
      <c r="H95" s="62" t="s">
        <v>634</v>
      </c>
      <c r="I95" s="62" t="s">
        <v>634</v>
      </c>
      <c r="J95" s="538" t="s">
        <v>811</v>
      </c>
      <c r="K95" s="539"/>
    </row>
    <row r="96" spans="1:11">
      <c r="A96" s="15">
        <v>2820</v>
      </c>
      <c r="B96" s="261">
        <v>3822</v>
      </c>
      <c r="C96" s="262" t="s">
        <v>804</v>
      </c>
      <c r="D96" s="86" t="s">
        <v>749</v>
      </c>
      <c r="E96" s="86" t="s">
        <v>552</v>
      </c>
      <c r="F96" s="85" t="s">
        <v>749</v>
      </c>
      <c r="G96" s="85" t="s">
        <v>552</v>
      </c>
      <c r="H96" s="85" t="s">
        <v>634</v>
      </c>
      <c r="I96" s="85" t="s">
        <v>634</v>
      </c>
      <c r="J96" s="540" t="s">
        <v>812</v>
      </c>
      <c r="K96" s="541"/>
    </row>
    <row r="97" spans="1:11" s="194" customFormat="1" ht="15">
      <c r="A97" s="194">
        <v>29</v>
      </c>
      <c r="B97" s="259">
        <v>3830</v>
      </c>
      <c r="C97" s="260" t="s">
        <v>365</v>
      </c>
      <c r="D97" s="195" t="s">
        <v>750</v>
      </c>
      <c r="E97" s="195" t="s">
        <v>558</v>
      </c>
      <c r="F97" s="62" t="s">
        <v>750</v>
      </c>
      <c r="G97" s="62" t="s">
        <v>558</v>
      </c>
      <c r="H97" s="62" t="s">
        <v>634</v>
      </c>
      <c r="I97" s="62" t="s">
        <v>634</v>
      </c>
      <c r="J97" s="538" t="s">
        <v>415</v>
      </c>
      <c r="K97" s="539"/>
    </row>
    <row r="98" spans="1:11" s="160" customFormat="1" ht="22.5">
      <c r="A98" s="160">
        <v>2920</v>
      </c>
      <c r="B98" s="257">
        <v>39</v>
      </c>
      <c r="C98" s="258" t="s">
        <v>453</v>
      </c>
      <c r="D98" s="86" t="s">
        <v>751</v>
      </c>
      <c r="E98" s="86" t="s">
        <v>559</v>
      </c>
      <c r="F98" s="86" t="s">
        <v>751</v>
      </c>
      <c r="G98" s="86" t="s">
        <v>559</v>
      </c>
      <c r="H98" s="86" t="s">
        <v>634</v>
      </c>
      <c r="I98" s="86" t="s">
        <v>634</v>
      </c>
      <c r="J98" s="521" t="s">
        <v>416</v>
      </c>
      <c r="K98" s="522"/>
    </row>
    <row r="99" spans="1:11" s="194" customFormat="1" ht="15">
      <c r="A99" s="194">
        <v>2930</v>
      </c>
      <c r="B99" s="259">
        <v>3900</v>
      </c>
      <c r="C99" s="260" t="s">
        <v>453</v>
      </c>
      <c r="D99" s="195" t="s">
        <v>751</v>
      </c>
      <c r="E99" s="195" t="s">
        <v>559</v>
      </c>
      <c r="F99" s="62" t="s">
        <v>751</v>
      </c>
      <c r="G99" s="62" t="s">
        <v>559</v>
      </c>
      <c r="H99" s="62" t="s">
        <v>634</v>
      </c>
      <c r="I99" s="62" t="s">
        <v>634</v>
      </c>
      <c r="J99" s="538" t="s">
        <v>416</v>
      </c>
      <c r="K99" s="539"/>
    </row>
    <row r="100" spans="1:11" ht="36" customHeight="1">
      <c r="A100" s="202" t="s">
        <v>4</v>
      </c>
      <c r="B100" s="510" t="s">
        <v>515</v>
      </c>
      <c r="C100" s="511"/>
      <c r="D100" s="256" t="s">
        <v>796</v>
      </c>
      <c r="E100" s="256" t="s">
        <v>797</v>
      </c>
      <c r="F100" s="256" t="s">
        <v>798</v>
      </c>
      <c r="G100" s="256" t="s">
        <v>799</v>
      </c>
      <c r="H100" s="256" t="s">
        <v>800</v>
      </c>
      <c r="I100" s="256" t="s">
        <v>801</v>
      </c>
      <c r="J100" s="256" t="s">
        <v>0</v>
      </c>
      <c r="K100" s="203"/>
    </row>
    <row r="101" spans="1:11">
      <c r="H101" s="244"/>
    </row>
    <row r="104" spans="1:11">
      <c r="D104" s="236"/>
    </row>
  </sheetData>
  <mergeCells count="104">
    <mergeCell ref="J97:K97"/>
    <mergeCell ref="J98:K98"/>
    <mergeCell ref="J99:K99"/>
    <mergeCell ref="J91:K91"/>
    <mergeCell ref="J92:K92"/>
    <mergeCell ref="J93:K93"/>
    <mergeCell ref="J94:K94"/>
    <mergeCell ref="J95:K95"/>
    <mergeCell ref="J88:K88"/>
    <mergeCell ref="J89:K89"/>
    <mergeCell ref="J90:K90"/>
    <mergeCell ref="J83:K83"/>
    <mergeCell ref="J84:K84"/>
    <mergeCell ref="J85:K85"/>
    <mergeCell ref="J86:K86"/>
    <mergeCell ref="J87:K87"/>
    <mergeCell ref="J96:K96"/>
    <mergeCell ref="J78:K78"/>
    <mergeCell ref="J79:K79"/>
    <mergeCell ref="J80:K80"/>
    <mergeCell ref="J81:K81"/>
    <mergeCell ref="J82:K82"/>
    <mergeCell ref="J74:K74"/>
    <mergeCell ref="J73:K73"/>
    <mergeCell ref="J75:K75"/>
    <mergeCell ref="J76:K76"/>
    <mergeCell ref="J77:K77"/>
    <mergeCell ref="J68:K68"/>
    <mergeCell ref="J69:K69"/>
    <mergeCell ref="J70:K70"/>
    <mergeCell ref="J71:K71"/>
    <mergeCell ref="J72:K72"/>
    <mergeCell ref="J64:K64"/>
    <mergeCell ref="J65:K65"/>
    <mergeCell ref="J66:K66"/>
    <mergeCell ref="J67:K67"/>
    <mergeCell ref="J51:K51"/>
    <mergeCell ref="J52:K52"/>
    <mergeCell ref="J53:K53"/>
    <mergeCell ref="J54:K54"/>
    <mergeCell ref="J55:K55"/>
    <mergeCell ref="J48:K48"/>
    <mergeCell ref="J49:K49"/>
    <mergeCell ref="J50:K50"/>
    <mergeCell ref="J62:K62"/>
    <mergeCell ref="J60:K60"/>
    <mergeCell ref="J56:K56"/>
    <mergeCell ref="J57:K57"/>
    <mergeCell ref="J58:K58"/>
    <mergeCell ref="J59:K59"/>
    <mergeCell ref="J41:K41"/>
    <mergeCell ref="J42:K42"/>
    <mergeCell ref="J43:K43"/>
    <mergeCell ref="J34:K34"/>
    <mergeCell ref="J35:K35"/>
    <mergeCell ref="J36:K36"/>
    <mergeCell ref="J37:K37"/>
    <mergeCell ref="J38:K38"/>
    <mergeCell ref="J47:K47"/>
    <mergeCell ref="J44:K44"/>
    <mergeCell ref="J45:K45"/>
    <mergeCell ref="J46:K46"/>
    <mergeCell ref="J32:K32"/>
    <mergeCell ref="J33:K33"/>
    <mergeCell ref="J24:K24"/>
    <mergeCell ref="J25:K25"/>
    <mergeCell ref="J26:K26"/>
    <mergeCell ref="J27:K27"/>
    <mergeCell ref="J28:K28"/>
    <mergeCell ref="J39:K39"/>
    <mergeCell ref="J40:K40"/>
    <mergeCell ref="J23:K23"/>
    <mergeCell ref="J14:K14"/>
    <mergeCell ref="J15:K15"/>
    <mergeCell ref="J16:K16"/>
    <mergeCell ref="J17:K17"/>
    <mergeCell ref="J18:K18"/>
    <mergeCell ref="J29:K29"/>
    <mergeCell ref="J30:K30"/>
    <mergeCell ref="J31:K31"/>
    <mergeCell ref="B1:K1"/>
    <mergeCell ref="C2:J2"/>
    <mergeCell ref="C3:J3"/>
    <mergeCell ref="C4:J4"/>
    <mergeCell ref="C5:J5"/>
    <mergeCell ref="B100:C100"/>
    <mergeCell ref="F7:G7"/>
    <mergeCell ref="F8:G8"/>
    <mergeCell ref="H8:I8"/>
    <mergeCell ref="C7:C10"/>
    <mergeCell ref="D7:E8"/>
    <mergeCell ref="H7:I7"/>
    <mergeCell ref="J11:K11"/>
    <mergeCell ref="J12:K12"/>
    <mergeCell ref="J13:K13"/>
    <mergeCell ref="D6:I6"/>
    <mergeCell ref="B6:C6"/>
    <mergeCell ref="J6:K6"/>
    <mergeCell ref="J7:K10"/>
    <mergeCell ref="B7:B10"/>
    <mergeCell ref="J19:K19"/>
    <mergeCell ref="J20:K20"/>
    <mergeCell ref="J21:K21"/>
    <mergeCell ref="J22:K22"/>
  </mergeCells>
  <printOptions horizontalCentered="1"/>
  <pageMargins left="0" right="0" top="0.19685039370078741" bottom="0" header="0.31496062992125984" footer="0.31496062992125984"/>
  <pageSetup paperSize="9" scale="95" orientation="landscape" r:id="rId1"/>
  <rowBreaks count="4" manualBreakCount="4">
    <brk id="36" min="1" max="10" man="1"/>
    <brk id="54" min="1" max="10" man="1"/>
    <brk id="72" min="1" max="10" man="1"/>
    <brk id="88" min="1" max="10" man="1"/>
  </rowBreaks>
  <ignoredErrors>
    <ignoredError sqref="D11:I12 D13:I46 D47:I47 D48:I59 D60:I90 D91:I100"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النشرة السنوية لإحصاءات الطاقة والصناعة 2016</ArabicTitle>
    <PublishingRollupImage xmlns="http://schemas.microsoft.com/sharepoint/v3" xsi:nil="true"/>
    <DocumentDescription xmlns="b1657202-86a7-46c3-ba71-02bb0da5a392">النشرة السنوية لإحصاءات الطاقة والصناعة 2016</DocumentDescription>
    <Visible xmlns="b1657202-86a7-46c3-ba71-02bb0da5a392">true</Visible>
    <EnglishTitle xmlns="b1657202-86a7-46c3-ba71-02bb0da5a392">The Annual Bulletin of Industry &amp; Energy Statistics 2016</EnglishTitle>
    <Year xmlns="b1657202-86a7-46c3-ba71-02bb0da5a392">2016</Year>
    <DocType xmlns="b1657202-86a7-46c3-ba71-02bb0da5a392">
      <Value>Publication</Value>
    </DocType>
    <PublishingStartDate xmlns="http://schemas.microsoft.com/sharepoint/v3">2017-10-18T21:00:00+00:00</PublishingStartDate>
    <TaxCatchAll xmlns="b1657202-86a7-46c3-ba71-02bb0da5a392"/>
    <MDPSLanguage xmlns="b1657202-86a7-46c3-ba71-02bb0da5a392">Both</MDPSLanguage>
    <TaxKeywordTaxHTField xmlns="b1657202-86a7-46c3-ba71-02bb0da5a392">
      <Terms xmlns="http://schemas.microsoft.com/office/infopath/2007/PartnerControls"/>
    </TaxKeywordTaxHTField>
    <DocumentDescription0 xmlns="423524d6-f9d7-4b47-aadf-7b8f6888b7b0">The Annual Bulletin of Industry &amp; Energy Statistics 2016</DocumentDescription0>
    <DocPeriodicity xmlns="423524d6-f9d7-4b47-aadf-7b8f6888b7b0">Annual</DocPeriodicity>
  </documentManagement>
</p:properties>
</file>

<file path=customXml/itemProps1.xml><?xml version="1.0" encoding="utf-8"?>
<ds:datastoreItem xmlns:ds="http://schemas.openxmlformats.org/officeDocument/2006/customXml" ds:itemID="{B28CB4F1-D494-4985-99C7-62B2C478D48E}"/>
</file>

<file path=customXml/itemProps2.xml><?xml version="1.0" encoding="utf-8"?>
<ds:datastoreItem xmlns:ds="http://schemas.openxmlformats.org/officeDocument/2006/customXml" ds:itemID="{6493E2F2-5B37-4994-B242-DB51C4BBEE6A}"/>
</file>

<file path=customXml/itemProps3.xml><?xml version="1.0" encoding="utf-8"?>
<ds:datastoreItem xmlns:ds="http://schemas.openxmlformats.org/officeDocument/2006/customXml" ds:itemID="{A3184EFF-C026-4590-8D2B-FAD23F46C9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49</vt:i4>
      </vt:variant>
    </vt:vector>
  </HeadingPairs>
  <TitlesOfParts>
    <vt:vector size="85" baseType="lpstr">
      <vt:lpstr>Sheet1</vt:lpstr>
      <vt:lpstr>First </vt:lpstr>
      <vt:lpstr>Preface </vt:lpstr>
      <vt:lpstr>Index</vt:lpstr>
      <vt:lpstr>Introduction</vt:lpstr>
      <vt:lpstr>Data </vt:lpstr>
      <vt:lpstr>Concepts </vt:lpstr>
      <vt:lpstr>CH1</vt:lpstr>
      <vt:lpstr>1</vt:lpstr>
      <vt:lpstr>CH2</vt:lpstr>
      <vt:lpstr>2</vt:lpstr>
      <vt:lpstr>3</vt:lpstr>
      <vt:lpstr>4</vt:lpstr>
      <vt:lpstr>5</vt:lpstr>
      <vt:lpstr>6</vt:lpstr>
      <vt:lpstr>CH3</vt:lpstr>
      <vt:lpstr>7</vt:lpstr>
      <vt:lpstr>8</vt:lpstr>
      <vt:lpstr>9</vt:lpstr>
      <vt:lpstr>10</vt:lpstr>
      <vt:lpstr>11</vt:lpstr>
      <vt:lpstr>CH4</vt:lpstr>
      <vt:lpstr>12</vt:lpstr>
      <vt:lpstr>13</vt:lpstr>
      <vt:lpstr>14</vt:lpstr>
      <vt:lpstr>15</vt:lpstr>
      <vt:lpstr>16</vt:lpstr>
      <vt:lpstr>17</vt:lpstr>
      <vt:lpstr>18</vt:lpstr>
      <vt:lpstr>Appendix</vt:lpstr>
      <vt:lpstr>Sheet2</vt:lpstr>
      <vt:lpstr>Sheet3</vt:lpstr>
      <vt:lpstr>Sheet4</vt:lpstr>
      <vt:lpstr>Sheet5</vt:lpstr>
      <vt:lpstr>Sheet6</vt:lpstr>
      <vt:lpstr>Sheet7</vt:lpstr>
      <vt:lpstr>'1'!Print_Area</vt:lpstr>
      <vt:lpstr>'10'!Print_Area</vt:lpstr>
      <vt:lpstr>'11'!Print_Area</vt:lpstr>
      <vt:lpstr>'12'!Print_Area</vt:lpstr>
      <vt:lpstr>'13'!Print_Area</vt:lpstr>
      <vt:lpstr>'15'!Print_Area</vt:lpstr>
      <vt:lpstr>'16'!Print_Area</vt:lpstr>
      <vt:lpstr>'17'!Print_Area</vt:lpstr>
      <vt:lpstr>'18'!Print_Area</vt:lpstr>
      <vt:lpstr>'2'!Print_Area</vt:lpstr>
      <vt:lpstr>'3'!Print_Area</vt:lpstr>
      <vt:lpstr>'4'!Print_Area</vt:lpstr>
      <vt:lpstr>'5'!Print_Area</vt:lpstr>
      <vt:lpstr>'7'!Print_Area</vt:lpstr>
      <vt:lpstr>'8'!Print_Area</vt:lpstr>
      <vt:lpstr>'9'!Print_Area</vt:lpstr>
      <vt:lpstr>Appendix!Print_Area</vt:lpstr>
      <vt:lpstr>'CH1'!Print_Area</vt:lpstr>
      <vt:lpstr>'CH2'!Print_Area</vt:lpstr>
      <vt:lpstr>'CH3'!Print_Area</vt:lpstr>
      <vt:lpstr>'CH4'!Print_Area</vt:lpstr>
      <vt:lpstr>'Concepts '!Print_Area</vt:lpstr>
      <vt:lpstr>'Data '!Print_Area</vt:lpstr>
      <vt:lpstr>'First '!Print_Area</vt:lpstr>
      <vt:lpstr>Index!Print_Area</vt:lpstr>
      <vt:lpstr>Introduction!Print_Area</vt:lpstr>
      <vt:lpstr>'Preface '!Print_Area</vt:lpstr>
      <vt:lpstr>Sheet1!Print_Area</vt:lpstr>
      <vt:lpstr>'1'!Print_Titles</vt:lpstr>
      <vt:lpstr>'10'!Print_Titles</vt:lpstr>
      <vt:lpstr>'11'!Print_Titles</vt:lpstr>
      <vt:lpstr>'12'!Print_Titles</vt:lpstr>
      <vt:lpstr>'13'!Print_Titles</vt:lpstr>
      <vt:lpstr>'15'!Print_Titles</vt:lpstr>
      <vt:lpstr>'16'!Print_Titles</vt:lpstr>
      <vt:lpstr>'17'!Print_Titles</vt:lpstr>
      <vt:lpstr>'18'!Print_Titles</vt:lpstr>
      <vt:lpstr>'2'!Print_Titles</vt:lpstr>
      <vt:lpstr>'3'!Print_Titles</vt:lpstr>
      <vt:lpstr>'4'!Print_Titles</vt:lpstr>
      <vt:lpstr>'5'!Print_Titles</vt:lpstr>
      <vt:lpstr>'6'!Print_Titles</vt:lpstr>
      <vt:lpstr>'7'!Print_Titles</vt:lpstr>
      <vt:lpstr>'8'!Print_Titles</vt:lpstr>
      <vt:lpstr>'9'!Print_Titles</vt:lpstr>
      <vt:lpstr>'Concepts '!Print_Titles</vt:lpstr>
      <vt:lpstr>'Data '!Print_Titles</vt:lpstr>
      <vt:lpstr>Index!Print_Titles</vt:lpstr>
      <vt:lpstr>Introduction!Print_Titles</vt:lpstr>
    </vt:vector>
  </TitlesOfParts>
  <Company>Planning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Industry &amp; Energy Statistics 2016</dc:title>
  <dc:creator>saber</dc:creator>
  <cp:lastModifiedBy>Fatma Khalaf Obuainin</cp:lastModifiedBy>
  <cp:lastPrinted>2017-10-26T07:45:02Z</cp:lastPrinted>
  <dcterms:created xsi:type="dcterms:W3CDTF">2008-02-05T08:44:01Z</dcterms:created>
  <dcterms:modified xsi:type="dcterms:W3CDTF">2017-12-20T08:29:23Z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0x0101005B6F1207514BA84095F136A74049D6F500F1F1E948EAA66A42B0F3AAD71C9FA928</vt:lpwstr>
  </property>
  <property fmtid="{D5CDD505-2E9C-101B-9397-08002B2CF9AE}" pid="4" name="CategoryDescription">
    <vt:lpwstr>The Annual Bulletin of Industry &amp; Energy Statistics 2016</vt:lpwstr>
  </property>
</Properties>
</file>